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FSMAK1\Departments\FINANSIJE\Zlato\Sluzba za plan, analizu i budzet\Izveštaji\25 Извештај о новчаним токовима\12 Izveštaj o novčanim tokovima Decembar 2015\"/>
    </mc:Choice>
  </mc:AlternateContent>
  <bookViews>
    <workbookView xWindow="0" yWindow="0" windowWidth="19200" windowHeight="11610"/>
  </bookViews>
  <sheets>
    <sheet name="Bilans I-XII 2015" sheetId="1" r:id="rId1"/>
    <sheet name="Komisija HoV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4" i="2" l="1"/>
  <c r="J47" i="2"/>
  <c r="K43" i="2"/>
  <c r="K9" i="2" l="1"/>
  <c r="J10" i="2"/>
  <c r="K10" i="2"/>
  <c r="J11" i="2"/>
  <c r="K11" i="2"/>
  <c r="J12" i="2"/>
  <c r="K12" i="2"/>
  <c r="J13" i="2"/>
  <c r="K13" i="2"/>
  <c r="K15" i="2"/>
  <c r="J16" i="2"/>
  <c r="K16" i="2"/>
  <c r="J17" i="2"/>
  <c r="K17" i="2"/>
  <c r="J18" i="2"/>
  <c r="K18" i="2"/>
  <c r="K19" i="2"/>
  <c r="J20" i="2"/>
  <c r="K20" i="2"/>
  <c r="J21" i="2"/>
  <c r="K21" i="2"/>
  <c r="J22" i="2"/>
  <c r="K22" i="2"/>
  <c r="J23" i="2"/>
  <c r="K23" i="2"/>
  <c r="K24" i="2"/>
  <c r="K28" i="2"/>
  <c r="K29" i="2"/>
  <c r="K30" i="2"/>
  <c r="J31" i="2"/>
  <c r="K31" i="2"/>
  <c r="J32" i="2"/>
  <c r="K32" i="2"/>
  <c r="J34" i="2"/>
  <c r="K34" i="2"/>
  <c r="K35" i="2"/>
  <c r="K36" i="2"/>
  <c r="J38" i="2"/>
  <c r="K38" i="2"/>
  <c r="J42" i="2"/>
  <c r="K42" i="2"/>
  <c r="J43" i="2"/>
  <c r="J44" i="2"/>
  <c r="J46" i="2"/>
  <c r="K46" i="2"/>
  <c r="K47" i="2"/>
  <c r="J48" i="2"/>
  <c r="K48" i="2"/>
  <c r="J49" i="2"/>
  <c r="K49" i="2"/>
  <c r="J51" i="2"/>
  <c r="K51" i="2"/>
  <c r="J55" i="2"/>
  <c r="K55" i="2"/>
  <c r="K56" i="2"/>
  <c r="J57" i="2"/>
  <c r="K57" i="2"/>
  <c r="J58" i="2"/>
  <c r="K58" i="2"/>
  <c r="J9" i="2"/>
  <c r="J15" i="2"/>
  <c r="J19" i="2"/>
  <c r="J28" i="2"/>
  <c r="J29" i="2"/>
  <c r="J30" i="2"/>
  <c r="K39" i="2"/>
  <c r="J35" i="2"/>
  <c r="J36" i="2"/>
  <c r="K50" i="2"/>
  <c r="J50" i="2"/>
  <c r="K52" i="2" l="1"/>
  <c r="K45" i="2"/>
  <c r="K41" i="2"/>
  <c r="K27" i="2"/>
  <c r="K14" i="2"/>
  <c r="J45" i="2"/>
  <c r="J41" i="2"/>
  <c r="K8" i="2"/>
  <c r="J8" i="2"/>
  <c r="K53" i="2"/>
  <c r="K33" i="2"/>
  <c r="J27" i="2"/>
  <c r="K25" i="2"/>
  <c r="J14" i="2"/>
  <c r="J33" i="2"/>
  <c r="J24" i="2"/>
  <c r="J25" i="2" l="1"/>
  <c r="J53" i="2"/>
  <c r="K54" i="2"/>
  <c r="J39" i="2" l="1"/>
  <c r="J56" i="2"/>
  <c r="K59" i="2"/>
  <c r="J52" i="2"/>
  <c r="J54" i="2" l="1"/>
  <c r="J59" i="2"/>
</calcChain>
</file>

<file path=xl/sharedStrings.xml><?xml version="1.0" encoding="utf-8"?>
<sst xmlns="http://schemas.openxmlformats.org/spreadsheetml/2006/main" count="268" uniqueCount="171">
  <si>
    <t>Ј.</t>
  </si>
  <si>
    <t>НЕГАТИВНЕ КУРСНЕ РАЗЛИКЕ ПО ОСНОВУ ПРЕРАЧУНА ГОТОВИНЕ</t>
  </si>
  <si>
    <t>И.</t>
  </si>
  <si>
    <t>ПОЗИТИВНЕ КУРСНЕ РАЗЛИКЕ ПО ОСНОВУ ПРЕРАЧУНА ГОТОВИНЕ</t>
  </si>
  <si>
    <t>З.</t>
  </si>
  <si>
    <t>ГОТОВИНА НА ПОЧЕТКУ ОБРАЧУНСКОГ ПЕРИОДА</t>
  </si>
  <si>
    <t>Ж.</t>
  </si>
  <si>
    <t>Е.</t>
  </si>
  <si>
    <t>Ђ.</t>
  </si>
  <si>
    <t>Д.</t>
  </si>
  <si>
    <t>Г.</t>
  </si>
  <si>
    <t>Нето одлив готовине из активности финансирања (II-I)</t>
  </si>
  <si>
    <t>IV</t>
  </si>
  <si>
    <t xml:space="preserve">  </t>
  </si>
  <si>
    <t>Нето прилив готовине из активности финансирања (I-II)</t>
  </si>
  <si>
    <t>III</t>
  </si>
  <si>
    <t>3. Финансијски лизинг</t>
  </si>
  <si>
    <t>1. Откуп сопствених акција и удела</t>
  </si>
  <si>
    <t>II</t>
  </si>
  <si>
    <t>3. Остале дугорочне и краткорочне обавезе</t>
  </si>
  <si>
    <t>2. Дугорочни и краткорочни кредити (нето приливи)</t>
  </si>
  <si>
    <t>1. Увећање основног капитала</t>
  </si>
  <si>
    <t>I</t>
  </si>
  <si>
    <t>ТОКОВИ ГОТОВИНЕ ИЗ АКТИВНОСТИ ФИНАНСИРАЊА</t>
  </si>
  <si>
    <t>В.</t>
  </si>
  <si>
    <t>Нето одлив готовине из активности инвестирања   (II-I)</t>
  </si>
  <si>
    <t>Нето прилив готовине из активности инвестирања (I-II)</t>
  </si>
  <si>
    <t>4. Плаћене камате</t>
  </si>
  <si>
    <t>3. Остали финансијски пласмани – депоновања и улагања (нето одливи)</t>
  </si>
  <si>
    <t>1. Куповина акција и удела (нето одливи)</t>
  </si>
  <si>
    <t>5. Примљене дивиденде и учешћа у резултату</t>
  </si>
  <si>
    <t>4. Примљене камате из активности инвестирања</t>
  </si>
  <si>
    <t>3. Остали финансијски пласмани – депоновања и улагања (нето приливи)</t>
  </si>
  <si>
    <t>2. Продаја нематеријалних улагања, некретнина, постројења, опреме и биолошких средстава</t>
  </si>
  <si>
    <t>1. Продаја акција и удела (нето приливи)</t>
  </si>
  <si>
    <t>Приливи готовине из активности инвестирања (од 1 до 5)</t>
  </si>
  <si>
    <t>ТОКОВИ ГОТОВИНЕ ИЗ АКТИВНОСТИ ИНВЕСТИРАЊА</t>
  </si>
  <si>
    <t>Б.</t>
  </si>
  <si>
    <t>Нето одлив готовине из пословних активности   (II-I)</t>
  </si>
  <si>
    <t>Нето прилив готовине из пословних активности (I-II)</t>
  </si>
  <si>
    <t>9. Остали одливи готовине из редовног пословања</t>
  </si>
  <si>
    <t>7. Порез на добитак</t>
  </si>
  <si>
    <t>6. Плаћене камате</t>
  </si>
  <si>
    <t>5. Остали трошкови спровођења осигурања</t>
  </si>
  <si>
    <t>4. Зараде, накнаде зарада и остали лични расходи</t>
  </si>
  <si>
    <t>3. Премије саосигурања, реосигурања и ретроцесија</t>
  </si>
  <si>
    <t>2. Накнаде штета и удели у штетама из реосигурања и ретроцесија</t>
  </si>
  <si>
    <t>1. Накнаде штета и уговорених износа из осигурања, удели у штетама из саосигурања и дати аванси</t>
  </si>
  <si>
    <t>Одливи готовине из пословних активности (од 1 до 9)</t>
  </si>
  <si>
    <t>5. Остали приливи из редовног пословања</t>
  </si>
  <si>
    <t>4. Примљене камате из пословних активности</t>
  </si>
  <si>
    <t>3. Приливи од учешћа у накнади штета</t>
  </si>
  <si>
    <t>2. Премије реосигурања и ретроцесија</t>
  </si>
  <si>
    <t>1. Премије осигурања и саосигурања и примљени аванси</t>
  </si>
  <si>
    <t>Приливи готовине из пословних активности (од 1 до 5)</t>
  </si>
  <si>
    <t>ТОКОВИ ГОТОВИНЕ ИЗ ПОСЛОВНИХ АКТИВНОСТИ</t>
  </si>
  <si>
    <t>А.</t>
  </si>
  <si>
    <t>Износ</t>
  </si>
  <si>
    <t>АОП</t>
  </si>
  <si>
    <t>Позиција</t>
  </si>
  <si>
    <t>(у хиљадама динара)</t>
  </si>
  <si>
    <t>ИЗВЕШТАЈ О ТОКОВИМА ГОТОВИНЕ</t>
  </si>
  <si>
    <r>
      <rPr>
        <b/>
        <sz val="11"/>
        <rFont val="Arial"/>
        <family val="2"/>
        <charset val="238"/>
      </rPr>
      <t>Ј. ГОТОВИНА НА КРАЈУ ОБРАЧУНСКОГ ПЕРИОДА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(345-346+347+348-349)</t>
    </r>
  </si>
  <si>
    <t>И. НЕГАТИВНЕ КУРСНЕ РАЗЛИКЕ ПО ОСНОВУ ПРЕРАЧУНА ГОТОВИНЕ</t>
  </si>
  <si>
    <t>З. ПОЗИТИВНЕ КУРСНЕ РАЗЛИКЕ ПО ОСНОВУ ПРЕРАЧУНА ГОТОВИНЕ</t>
  </si>
  <si>
    <t>Ж. ГОТОВИНА НА ПОЧЕТКУ ОБРАЧУНСКОГ ПЕРИОДА</t>
  </si>
  <si>
    <r>
      <rPr>
        <b/>
        <sz val="11"/>
        <rFont val="Arial"/>
        <family val="2"/>
        <charset val="238"/>
      </rPr>
      <t>Е. НЕТО ОДЛИВИ ГОТОВИНЕ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(344-343)</t>
    </r>
  </si>
  <si>
    <r>
      <rPr>
        <b/>
        <sz val="11"/>
        <rFont val="Arial"/>
        <family val="2"/>
        <charset val="238"/>
      </rPr>
      <t>Ђ. НЕТО ПРИЛИВИ ГОТОВИНЕ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(343-344)</t>
    </r>
  </si>
  <si>
    <r>
      <rPr>
        <b/>
        <sz val="11"/>
        <rFont val="Arial"/>
        <family val="2"/>
        <charset val="238"/>
      </rPr>
      <t>Д. СВЕГА ОДЛИВИ ГОТОВИНЕ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(307+325+336)</t>
    </r>
  </si>
  <si>
    <r>
      <rPr>
        <b/>
        <sz val="11"/>
        <rFont val="Arial"/>
        <family val="2"/>
        <charset val="238"/>
      </rPr>
      <t>Г. СВЕГА ПРИЛИВИ ГОТОВИНЕ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(301+319+332)</t>
    </r>
  </si>
  <si>
    <t>IV Нето одлив готовине из активности финансирања (II-I)</t>
  </si>
  <si>
    <t>III Нето прилив готовине из активности финансирања (I-II)</t>
  </si>
  <si>
    <t>4. Исплаћене дивидендеи учешћа у резултату</t>
  </si>
  <si>
    <t>2. Дугорочни и краткорочни кредити и остале обавезе (нето одливи)</t>
  </si>
  <si>
    <t>II Одливи готовине из активности финансирања (1 до 4)</t>
  </si>
  <si>
    <t>I Приливи готовине из активности финансирања (1 до 3)</t>
  </si>
  <si>
    <t>В. ТОКОВИ ГОТОВИНЕ ИЗ АКТИВНОСТИ ФИНАНСИРАЊА</t>
  </si>
  <si>
    <t>IV Нето одлив готовине из активности инвестирања (II-I)</t>
  </si>
  <si>
    <t>III Нето прилив готовине из активности инвестирања (I-II)</t>
  </si>
  <si>
    <t>3. Остали финансијски пласмани - депоновања и улагања (нето одливи)</t>
  </si>
  <si>
    <t>2. Куповина нематеријалних улагања, некретнина, постројења, опреме и биолошких средстава</t>
  </si>
  <si>
    <t>II Одливи готовине из активности инвестирања (1 до 4)</t>
  </si>
  <si>
    <t>3. Остали финансијски пласмани - депоновања и улагања (нето приливи)</t>
  </si>
  <si>
    <t>I Приливи готовине из активности инвестирања (1 до 5)</t>
  </si>
  <si>
    <t>Б. ТОКОВИ ГОТОВИНЕ ИЗ АКТИВНОСТИ ИНВЕСТИРАЊА</t>
  </si>
  <si>
    <t>IV Нето одлив готовине из пословних активности (II-I)</t>
  </si>
  <si>
    <t>III Нето прилив готовине из пословних активности (I-II)</t>
  </si>
  <si>
    <t>8. Плаћања по осонову осталих јавних прихода</t>
  </si>
  <si>
    <t>II Одливи готовине из пословних активности (1 до 9)</t>
  </si>
  <si>
    <t>1. Премија осигурања и саосигурања и примљени аванси</t>
  </si>
  <si>
    <t>I Приливи готовине из пословних активности (1 до 5)</t>
  </si>
  <si>
    <t>А. ТОКОВИ ГОТОВИНЕ ИЗ ПОСЛОВНИХ АКТИВНОСТИ</t>
  </si>
  <si>
    <t>01.01.-31.12. претходне године</t>
  </si>
  <si>
    <t>01.01.-31.12.
текуће године</t>
  </si>
  <si>
    <t>у хиљадама динара</t>
  </si>
  <si>
    <t>до</t>
  </si>
  <si>
    <t>у периоду од</t>
  </si>
  <si>
    <t>од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</si>
  <si>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</si>
  <si>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</si>
  <si>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</si>
  <si>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</si>
  <si>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</si>
  <si>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</si>
  <si>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</si>
  <si>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</si>
  <si>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</si>
  <si>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</si>
  <si>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</si>
  <si>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</si>
  <si>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</si>
  <si>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</si>
  <si>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</si>
  <si>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</si>
  <si>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</si>
  <si>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</si>
  <si>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</si>
  <si>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</si>
  <si>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</si>
  <si>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</si>
  <si>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</si>
  <si>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</si>
  <si>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</si>
  <si>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</si>
  <si>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</si>
  <si>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</si>
  <si>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</si>
  <si>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</si>
  <si>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</si>
  <si>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</si>
  <si>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</si>
  <si>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</si>
  <si>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</si>
  <si>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</si>
  <si>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</si>
  <si>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</si>
  <si>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</si>
  <si>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</si>
  <si>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</si>
  <si>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</si>
  <si>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</si>
  <si>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</si>
  <si>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</si>
  <si>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</si>
  <si>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</si>
  <si>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</si>
  <si>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</si>
  <si>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</si>
  <si>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2. Дугорочни кредити (нето одливи)</t>
  </si>
  <si>
    <t>3. Краткорочни кредити (нето одливи)</t>
  </si>
  <si>
    <t>4. Остале дугорочне обавезе</t>
  </si>
  <si>
    <t>5. Остале краткорочне обавезе</t>
  </si>
  <si>
    <t>6. Финансијски лизинг</t>
  </si>
  <si>
    <t>7. Исплаћене дивиденде и учешћа у резултату</t>
  </si>
  <si>
    <t>3. Краткорочни кредити (нето приливи)</t>
  </si>
  <si>
    <t>2. Дугорочни кредити (нето приливи)</t>
  </si>
  <si>
    <t>3051</t>
  </si>
  <si>
    <t>3052</t>
  </si>
  <si>
    <t>3053</t>
  </si>
  <si>
    <t>3054</t>
  </si>
  <si>
    <t>8. Одливи по основу осталих јавних прихода</t>
  </si>
  <si>
    <t>СВЕГА ПРИЛИВИ ГОТОВИНЕ (3001 + 3019 + 3031)</t>
  </si>
  <si>
    <t>СВЕГА ОДЛИВИ ГОТОВИНЕ   (3007 + 3025 + 3037)</t>
  </si>
  <si>
    <t>НЕТО ПРИЛИВИ ГОТОВИНЕ      (3047 - 3048)</t>
  </si>
  <si>
    <t>НЕТО ОДЛИВИ ГОТОВИНЕ        (3048 - 3047)</t>
  </si>
  <si>
    <t>ГОТОВИНА НА КРАЈУ ОБРАЧУНСКОГ ПЕРИОДА  (3049 - 3050 + 3051 + 3052 - 3053)</t>
  </si>
  <si>
    <t>Одливи готовине из активности финансирања (од 1 до 7)</t>
  </si>
  <si>
    <t>Приливи готовине из активности финансирања (од 1 до 5)</t>
  </si>
  <si>
    <t>Одливи готовине из активности инвестирања (од 1 до 3)</t>
  </si>
  <si>
    <t>01.01.-31.12. текуће године</t>
  </si>
  <si>
    <t>у периоду од  01.01.  до 31.12.2015.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</si>
</sst>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D_i_n_._-;\-* #,##0.00\ _D_i_n_._-;_-* &quot;-&quot;??\ _D_i_n_._-;_-@_-"/>
    <numFmt numFmtId="164" formatCode="_-* #,##0\ _D_i_n_._-;\-* #,##0\ _D_i_n_._-;_-* &quot;-&quot;??\ _D_i_n_._-;_-@_-"/>
    <numFmt numFmtId="165" formatCode="000"/>
  </numFmts>
  <fonts count="25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Cirilica Times"/>
      <family val="1"/>
    </font>
    <font>
      <sz val="10"/>
      <name val="Arial Narrow"/>
      <family val="2"/>
      <charset val="238"/>
    </font>
    <font>
      <b/>
      <u/>
      <sz val="8"/>
      <name val="Cirilica Times"/>
      <family val="1"/>
    </font>
    <font>
      <sz val="10"/>
      <color rgb="FFFF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8"/>
      <name val="Zurich LtCn BT"/>
      <family val="2"/>
    </font>
    <font>
      <b/>
      <sz val="10"/>
      <name val="Zurich LtCn BT"/>
      <family val="2"/>
    </font>
    <font>
      <b/>
      <sz val="10"/>
      <color indexed="18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Zurich LtCn BT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9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2" fillId="0" borderId="0">
      <alignment vertical="top"/>
    </xf>
  </cellStyleXfs>
  <cellXfs count="119">
    <xf numFmtId="0" fontId="0" fillId="0" borderId="0" xfId="0"/>
    <xf numFmtId="2" fontId="0" fillId="0" borderId="0" xfId="0" applyNumberFormat="1" applyAlignment="1">
      <alignment wrapText="1"/>
    </xf>
    <xf numFmtId="2" fontId="0" fillId="0" borderId="0" xfId="0" applyNumberFormat="1" applyFill="1" applyAlignment="1">
      <alignment wrapText="1"/>
    </xf>
    <xf numFmtId="49" fontId="0" fillId="0" borderId="0" xfId="0" applyNumberFormat="1" applyAlignment="1">
      <alignment wrapText="1"/>
    </xf>
    <xf numFmtId="49" fontId="2" fillId="0" borderId="0" xfId="0" applyNumberFormat="1" applyFont="1" applyAlignment="1">
      <alignment wrapText="1"/>
    </xf>
    <xf numFmtId="164" fontId="3" fillId="0" borderId="0" xfId="1" applyNumberFormat="1" applyFont="1" applyAlignment="1">
      <alignment wrapText="1"/>
    </xf>
    <xf numFmtId="49" fontId="4" fillId="0" borderId="0" xfId="0" applyNumberFormat="1" applyFont="1" applyAlignment="1" applyProtection="1">
      <alignment horizontal="left" wrapText="1"/>
      <protection locked="0"/>
    </xf>
    <xf numFmtId="3" fontId="5" fillId="0" borderId="0" xfId="0" applyNumberFormat="1" applyFont="1" applyFill="1" applyAlignment="1">
      <alignment wrapText="1"/>
    </xf>
    <xf numFmtId="49" fontId="6" fillId="0" borderId="0" xfId="0" applyNumberFormat="1" applyFont="1" applyAlignment="1" applyProtection="1">
      <alignment horizontal="left" vertical="center"/>
      <protection locked="0"/>
    </xf>
    <xf numFmtId="3" fontId="5" fillId="0" borderId="0" xfId="0" applyNumberFormat="1" applyFont="1" applyAlignment="1">
      <alignment wrapText="1"/>
    </xf>
    <xf numFmtId="3" fontId="7" fillId="0" borderId="0" xfId="0" applyNumberFormat="1" applyFont="1" applyAlignment="1">
      <alignment wrapText="1"/>
    </xf>
    <xf numFmtId="3" fontId="8" fillId="3" borderId="2" xfId="0" applyNumberFormat="1" applyFont="1" applyFill="1" applyBorder="1" applyAlignment="1" applyProtection="1">
      <alignment wrapText="1"/>
      <protection locked="0"/>
    </xf>
    <xf numFmtId="3" fontId="8" fillId="2" borderId="1" xfId="0" applyNumberFormat="1" applyFont="1" applyFill="1" applyBorder="1" applyAlignment="1" applyProtection="1">
      <alignment wrapText="1"/>
      <protection locked="0"/>
    </xf>
    <xf numFmtId="2" fontId="12" fillId="0" borderId="0" xfId="0" applyNumberFormat="1" applyFont="1" applyAlignment="1">
      <alignment wrapText="1"/>
    </xf>
    <xf numFmtId="2" fontId="12" fillId="0" borderId="0" xfId="0" applyNumberFormat="1" applyFont="1" applyFill="1" applyAlignment="1">
      <alignment wrapText="1"/>
    </xf>
    <xf numFmtId="2" fontId="11" fillId="0" borderId="0" xfId="0" applyNumberFormat="1" applyFont="1" applyAlignment="1">
      <alignment wrapText="1"/>
    </xf>
    <xf numFmtId="2" fontId="11" fillId="0" borderId="0" xfId="0" applyNumberFormat="1" applyFont="1" applyFill="1" applyAlignment="1">
      <alignment wrapText="1"/>
    </xf>
    <xf numFmtId="43" fontId="0" fillId="0" borderId="0" xfId="1" applyFont="1" applyFill="1" applyAlignment="1">
      <alignment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Fill="1" applyAlignment="1">
      <alignment vertical="center" wrapText="1"/>
    </xf>
    <xf numFmtId="43" fontId="0" fillId="0" borderId="0" xfId="1" applyFont="1" applyFill="1" applyAlignment="1">
      <alignment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</xf>
    <xf numFmtId="2" fontId="17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3" fontId="20" fillId="5" borderId="5" xfId="0" applyNumberFormat="1" applyFont="1" applyFill="1" applyBorder="1" applyAlignment="1" applyProtection="1">
      <alignment horizontal="right" vertical="center" shrinkToFit="1"/>
      <protection locked="0"/>
    </xf>
    <xf numFmtId="3" fontId="20" fillId="5" borderId="6" xfId="0" applyNumberFormat="1" applyFont="1" applyFill="1" applyBorder="1" applyAlignment="1" applyProtection="1">
      <alignment horizontal="right" vertical="center" shrinkToFit="1"/>
      <protection locked="0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3" fontId="20" fillId="0" borderId="10" xfId="0" applyNumberFormat="1" applyFont="1" applyFill="1" applyBorder="1" applyAlignment="1" applyProtection="1">
      <alignment horizontal="right" vertical="center" shrinkToFit="1"/>
      <protection locked="0"/>
    </xf>
    <xf numFmtId="3" fontId="20" fillId="0" borderId="11" xfId="0" applyNumberFormat="1" applyFont="1" applyFill="1" applyBorder="1" applyAlignment="1" applyProtection="1">
      <alignment horizontal="right" vertical="center" shrinkToFit="1"/>
      <protection locked="0"/>
    </xf>
    <xf numFmtId="165" fontId="2" fillId="0" borderId="11" xfId="0" applyNumberFormat="1" applyFont="1" applyFill="1" applyBorder="1" applyAlignment="1" applyProtection="1">
      <alignment horizontal="center" vertical="center"/>
      <protection hidden="1"/>
    </xf>
    <xf numFmtId="3" fontId="20" fillId="5" borderId="15" xfId="0" applyNumberFormat="1" applyFont="1" applyFill="1" applyBorder="1" applyAlignment="1" applyProtection="1">
      <alignment horizontal="right" vertical="center" shrinkToFit="1"/>
      <protection locked="0"/>
    </xf>
    <xf numFmtId="3" fontId="20" fillId="5" borderId="16" xfId="0" applyNumberFormat="1" applyFont="1" applyFill="1" applyBorder="1" applyAlignment="1" applyProtection="1">
      <alignment horizontal="right" vertical="center" shrinkToFit="1"/>
      <protection locked="0"/>
    </xf>
    <xf numFmtId="0" fontId="2" fillId="7" borderId="20" xfId="0" applyFont="1" applyFill="1" applyBorder="1" applyAlignment="1" applyProtection="1">
      <alignment horizontal="center" vertical="center" wrapText="1"/>
      <protection hidden="1"/>
    </xf>
    <xf numFmtId="0" fontId="2" fillId="7" borderId="21" xfId="0" applyFont="1" applyFill="1" applyBorder="1" applyAlignment="1" applyProtection="1">
      <alignment horizontal="center" vertical="center" wrapText="1"/>
      <protection hidden="1"/>
    </xf>
    <xf numFmtId="0" fontId="2" fillId="7" borderId="21" xfId="0" applyFont="1" applyFill="1" applyBorder="1" applyAlignment="1" applyProtection="1">
      <alignment horizontal="center" vertical="center"/>
      <protection hidden="1"/>
    </xf>
    <xf numFmtId="0" fontId="2" fillId="7" borderId="23" xfId="0" applyFont="1" applyFill="1" applyBorder="1" applyAlignment="1" applyProtection="1">
      <alignment horizontal="center" vertical="center" wrapText="1"/>
      <protection hidden="1"/>
    </xf>
    <xf numFmtId="0" fontId="2" fillId="7" borderId="4" xfId="0" applyFont="1" applyFill="1" applyBorder="1" applyAlignment="1" applyProtection="1">
      <alignment horizontal="center" vertical="center" wrapText="1"/>
      <protection hidden="1"/>
    </xf>
    <xf numFmtId="49" fontId="23" fillId="0" borderId="0" xfId="2" applyNumberFormat="1" applyFont="1" applyBorder="1" applyAlignment="1" applyProtection="1">
      <alignment horizontal="center" vertical="center"/>
    </xf>
    <xf numFmtId="0" fontId="1" fillId="0" borderId="0" xfId="0" applyFont="1" applyProtection="1"/>
    <xf numFmtId="49" fontId="21" fillId="0" borderId="0" xfId="2" applyNumberFormat="1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2" fontId="24" fillId="0" borderId="4" xfId="0" applyNumberFormat="1" applyFont="1" applyBorder="1" applyAlignment="1" applyProtection="1">
      <alignment horizontal="center" vertical="center" wrapText="1"/>
      <protection locked="0"/>
    </xf>
    <xf numFmtId="49" fontId="19" fillId="0" borderId="0" xfId="0" applyNumberFormat="1" applyFont="1" applyAlignment="1" applyProtection="1">
      <alignment horizontal="center" vertical="center"/>
      <protection locked="0"/>
    </xf>
    <xf numFmtId="49" fontId="18" fillId="0" borderId="0" xfId="0" applyNumberFormat="1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49" fontId="13" fillId="0" borderId="4" xfId="0" applyNumberFormat="1" applyFont="1" applyFill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center" vertical="center" wrapText="1"/>
    </xf>
    <xf numFmtId="2" fontId="17" fillId="0" borderId="4" xfId="0" applyNumberFormat="1" applyFont="1" applyBorder="1" applyAlignment="1" applyProtection="1">
      <alignment horizontal="center" vertical="center" wrapText="1"/>
      <protection locked="0"/>
    </xf>
    <xf numFmtId="49" fontId="20" fillId="0" borderId="14" xfId="0" applyNumberFormat="1" applyFont="1" applyBorder="1" applyAlignment="1" applyProtection="1">
      <alignment horizontal="left" vertical="center" wrapText="1"/>
      <protection hidden="1"/>
    </xf>
    <xf numFmtId="49" fontId="20" fillId="0" borderId="13" xfId="0" applyNumberFormat="1" applyFont="1" applyBorder="1" applyAlignment="1" applyProtection="1">
      <alignment horizontal="left" vertical="center" wrapText="1"/>
      <protection hidden="1"/>
    </xf>
    <xf numFmtId="49" fontId="20" fillId="0" borderId="12" xfId="0" applyNumberFormat="1" applyFont="1" applyBorder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 wrapText="1"/>
    </xf>
    <xf numFmtId="49" fontId="23" fillId="5" borderId="34" xfId="2" applyNumberFormat="1" applyFont="1" applyFill="1" applyBorder="1" applyAlignment="1" applyProtection="1">
      <alignment horizontal="center" vertical="center"/>
      <protection locked="0"/>
    </xf>
    <xf numFmtId="49" fontId="23" fillId="0" borderId="33" xfId="2" applyNumberFormat="1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/>
    </xf>
    <xf numFmtId="0" fontId="2" fillId="7" borderId="32" xfId="0" applyFont="1" applyFill="1" applyBorder="1" applyAlignment="1" applyProtection="1">
      <alignment horizontal="center" vertical="center" wrapText="1"/>
      <protection hidden="1"/>
    </xf>
    <xf numFmtId="0" fontId="2" fillId="7" borderId="31" xfId="0" applyFont="1" applyFill="1" applyBorder="1" applyAlignment="1" applyProtection="1">
      <alignment horizontal="center" vertical="center" wrapText="1"/>
      <protection hidden="1"/>
    </xf>
    <xf numFmtId="0" fontId="2" fillId="7" borderId="30" xfId="0" applyFont="1" applyFill="1" applyBorder="1" applyAlignment="1" applyProtection="1">
      <alignment horizontal="center" vertical="center" wrapText="1"/>
      <protection hidden="1"/>
    </xf>
    <xf numFmtId="0" fontId="2" fillId="7" borderId="26" xfId="0" applyFont="1" applyFill="1" applyBorder="1" applyAlignment="1" applyProtection="1">
      <alignment horizontal="center" vertical="center" wrapText="1"/>
      <protection hidden="1"/>
    </xf>
    <xf numFmtId="0" fontId="2" fillId="7" borderId="25" xfId="0" applyFont="1" applyFill="1" applyBorder="1" applyAlignment="1" applyProtection="1">
      <alignment horizontal="center" vertical="center" wrapText="1"/>
      <protection hidden="1"/>
    </xf>
    <xf numFmtId="0" fontId="2" fillId="7" borderId="24" xfId="0" applyFont="1" applyFill="1" applyBorder="1" applyAlignment="1" applyProtection="1">
      <alignment horizontal="center" vertical="center" wrapText="1"/>
      <protection hidden="1"/>
    </xf>
    <xf numFmtId="0" fontId="2" fillId="7" borderId="29" xfId="0" applyFont="1" applyFill="1" applyBorder="1" applyAlignment="1" applyProtection="1">
      <alignment horizontal="center" vertical="center" wrapText="1"/>
      <protection hidden="1"/>
    </xf>
    <xf numFmtId="0" fontId="2" fillId="7" borderId="21" xfId="0" applyFont="1" applyFill="1" applyBorder="1" applyAlignment="1" applyProtection="1">
      <alignment horizontal="center" vertical="center" wrapText="1"/>
      <protection hidden="1"/>
    </xf>
    <xf numFmtId="0" fontId="2" fillId="7" borderId="28" xfId="0" applyFont="1" applyFill="1" applyBorder="1" applyAlignment="1" applyProtection="1">
      <alignment horizontal="center" vertical="center" wrapText="1"/>
      <protection hidden="1"/>
    </xf>
    <xf numFmtId="0" fontId="2" fillId="7" borderId="27" xfId="0" applyFont="1" applyFill="1" applyBorder="1" applyAlignment="1" applyProtection="1">
      <alignment horizontal="center" vertical="center" wrapText="1"/>
      <protection hidden="1"/>
    </xf>
    <xf numFmtId="0" fontId="2" fillId="7" borderId="22" xfId="0" applyFont="1" applyFill="1" applyBorder="1" applyAlignment="1" applyProtection="1">
      <alignment horizontal="center" vertical="center" wrapText="1"/>
      <protection hidden="1"/>
    </xf>
    <xf numFmtId="0" fontId="2" fillId="7" borderId="4" xfId="0" applyFont="1" applyFill="1" applyBorder="1" applyAlignment="1" applyProtection="1">
      <alignment horizontal="center" vertical="center" wrapText="1"/>
      <protection hidden="1"/>
    </xf>
    <xf numFmtId="0" fontId="2" fillId="6" borderId="19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  <protection hidden="1"/>
    </xf>
    <xf numFmtId="49" fontId="2" fillId="0" borderId="13" xfId="0" applyNumberFormat="1" applyFont="1" applyBorder="1" applyAlignment="1" applyProtection="1">
      <alignment horizontal="left" vertical="center" wrapText="1"/>
      <protection hidden="1"/>
    </xf>
    <xf numFmtId="49" fontId="2" fillId="0" borderId="12" xfId="0" applyNumberFormat="1" applyFont="1" applyBorder="1" applyAlignment="1" applyProtection="1">
      <alignment horizontal="left" vertical="center" wrapText="1"/>
      <protection hidden="1"/>
    </xf>
    <xf numFmtId="49" fontId="20" fillId="0" borderId="9" xfId="0" applyNumberFormat="1" applyFont="1" applyBorder="1" applyAlignment="1" applyProtection="1">
      <alignment horizontal="left" vertical="center" wrapText="1"/>
      <protection hidden="1"/>
    </xf>
    <xf numFmtId="49" fontId="20" fillId="0" borderId="8" xfId="0" applyNumberFormat="1" applyFont="1" applyBorder="1" applyAlignment="1" applyProtection="1">
      <alignment horizontal="left" vertical="center" wrapText="1"/>
      <protection hidden="1"/>
    </xf>
    <xf numFmtId="49" fontId="20" fillId="0" borderId="7" xfId="0" applyNumberFormat="1" applyFont="1" applyBorder="1" applyAlignment="1" applyProtection="1">
      <alignment horizontal="left" vertical="center" wrapText="1"/>
      <protection hidden="1"/>
    </xf>
    <xf numFmtId="3" fontId="16" fillId="2" borderId="35" xfId="0" applyNumberFormat="1" applyFont="1" applyFill="1" applyBorder="1" applyAlignment="1" applyProtection="1">
      <alignment vertical="center" wrapText="1"/>
      <protection locked="0"/>
    </xf>
    <xf numFmtId="49" fontId="9" fillId="3" borderId="36" xfId="0" applyNumberFormat="1" applyFont="1" applyFill="1" applyBorder="1" applyAlignment="1" applyProtection="1">
      <alignment horizontal="center" vertical="center" wrapText="1"/>
    </xf>
    <xf numFmtId="3" fontId="8" fillId="3" borderId="12" xfId="0" applyNumberFormat="1" applyFont="1" applyFill="1" applyBorder="1" applyAlignment="1" applyProtection="1">
      <alignment wrapText="1"/>
      <protection locked="0"/>
    </xf>
    <xf numFmtId="49" fontId="9" fillId="0" borderId="36" xfId="0" applyNumberFormat="1" applyFont="1" applyFill="1" applyBorder="1" applyAlignment="1" applyProtection="1">
      <alignment horizontal="center" vertical="center" wrapText="1"/>
    </xf>
    <xf numFmtId="3" fontId="5" fillId="0" borderId="12" xfId="0" applyNumberFormat="1" applyFont="1" applyBorder="1" applyAlignment="1" applyProtection="1">
      <alignment vertical="center" wrapText="1"/>
      <protection locked="0"/>
    </xf>
    <xf numFmtId="3" fontId="5" fillId="0" borderId="12" xfId="0" applyNumberFormat="1" applyFont="1" applyBorder="1" applyAlignment="1" applyProtection="1">
      <alignment wrapText="1"/>
      <protection locked="0"/>
    </xf>
    <xf numFmtId="3" fontId="8" fillId="4" borderId="37" xfId="0" applyNumberFormat="1" applyFont="1" applyFill="1" applyBorder="1" applyAlignment="1">
      <alignment wrapText="1"/>
    </xf>
    <xf numFmtId="3" fontId="8" fillId="2" borderId="38" xfId="0" applyNumberFormat="1" applyFont="1" applyFill="1" applyBorder="1" applyAlignment="1" applyProtection="1">
      <alignment wrapText="1"/>
      <protection locked="0"/>
    </xf>
    <xf numFmtId="3" fontId="8" fillId="0" borderId="38" xfId="0" applyNumberFormat="1" applyFont="1" applyFill="1" applyBorder="1" applyAlignment="1" applyProtection="1">
      <alignment wrapText="1"/>
      <protection locked="0"/>
    </xf>
    <xf numFmtId="3" fontId="8" fillId="2" borderId="39" xfId="0" applyNumberFormat="1" applyFont="1" applyFill="1" applyBorder="1" applyAlignment="1" applyProtection="1">
      <alignment vertical="center" wrapText="1"/>
      <protection locked="0"/>
    </xf>
    <xf numFmtId="3" fontId="8" fillId="2" borderId="24" xfId="0" applyNumberFormat="1" applyFont="1" applyFill="1" applyBorder="1" applyAlignment="1" applyProtection="1">
      <alignment vertical="center" wrapText="1"/>
      <protection locked="0"/>
    </xf>
    <xf numFmtId="49" fontId="10" fillId="0" borderId="40" xfId="0" applyNumberFormat="1" applyFont="1" applyFill="1" applyBorder="1" applyAlignment="1" applyProtection="1">
      <alignment horizontal="center" vertical="center" wrapText="1"/>
    </xf>
    <xf numFmtId="49" fontId="9" fillId="2" borderId="41" xfId="0" applyNumberFormat="1" applyFont="1" applyFill="1" applyBorder="1" applyAlignment="1" applyProtection="1">
      <alignment horizontal="center" vertical="center" wrapText="1"/>
    </xf>
    <xf numFmtId="49" fontId="9" fillId="3" borderId="42" xfId="0" applyNumberFormat="1" applyFont="1" applyFill="1" applyBorder="1" applyAlignment="1" applyProtection="1">
      <alignment horizontal="center" vertical="center" wrapText="1"/>
    </xf>
    <xf numFmtId="49" fontId="9" fillId="0" borderId="42" xfId="0" applyNumberFormat="1" applyFont="1" applyFill="1" applyBorder="1" applyAlignment="1" applyProtection="1">
      <alignment horizontal="center" vertical="center" wrapText="1"/>
    </xf>
    <xf numFmtId="49" fontId="9" fillId="0" borderId="41" xfId="0" applyNumberFormat="1" applyFont="1" applyFill="1" applyBorder="1" applyAlignment="1" applyProtection="1">
      <alignment horizontal="center" vertical="center" wrapText="1"/>
    </xf>
    <xf numFmtId="49" fontId="9" fillId="2" borderId="43" xfId="0" applyNumberFormat="1" applyFont="1" applyFill="1" applyBorder="1" applyAlignment="1" applyProtection="1">
      <alignment horizontal="center" vertical="center" wrapText="1"/>
    </xf>
    <xf numFmtId="49" fontId="10" fillId="2" borderId="44" xfId="0" applyNumberFormat="1" applyFont="1" applyFill="1" applyBorder="1" applyAlignment="1" applyProtection="1">
      <alignment horizontal="left" vertical="center" wrapText="1"/>
    </xf>
    <xf numFmtId="49" fontId="10" fillId="2" borderId="45" xfId="0" applyNumberFormat="1" applyFont="1" applyFill="1" applyBorder="1" applyAlignment="1" applyProtection="1">
      <alignment horizontal="left" vertical="center" wrapText="1"/>
    </xf>
    <xf numFmtId="49" fontId="13" fillId="3" borderId="37" xfId="0" applyNumberFormat="1" applyFont="1" applyFill="1" applyBorder="1" applyAlignment="1" applyProtection="1">
      <alignment horizontal="left" vertical="center" wrapText="1"/>
    </xf>
    <xf numFmtId="49" fontId="15" fillId="0" borderId="37" xfId="0" applyNumberFormat="1" applyFont="1" applyBorder="1" applyAlignment="1" applyProtection="1">
      <alignment horizontal="left" vertical="center" wrapText="1"/>
    </xf>
    <xf numFmtId="49" fontId="10" fillId="2" borderId="41" xfId="0" applyNumberFormat="1" applyFont="1" applyFill="1" applyBorder="1" applyAlignment="1" applyProtection="1">
      <alignment horizontal="left" vertical="center" wrapText="1"/>
    </xf>
    <xf numFmtId="49" fontId="10" fillId="2" borderId="38" xfId="0" applyNumberFormat="1" applyFont="1" applyFill="1" applyBorder="1" applyAlignment="1" applyProtection="1">
      <alignment horizontal="left" vertical="center" wrapText="1"/>
    </xf>
    <xf numFmtId="49" fontId="10" fillId="0" borderId="41" xfId="0" applyNumberFormat="1" applyFont="1" applyFill="1" applyBorder="1" applyAlignment="1" applyProtection="1">
      <alignment horizontal="left" vertical="center" wrapText="1"/>
    </xf>
    <xf numFmtId="49" fontId="10" fillId="0" borderId="38" xfId="0" applyNumberFormat="1" applyFont="1" applyFill="1" applyBorder="1" applyAlignment="1" applyProtection="1">
      <alignment horizontal="left" vertical="center" wrapText="1"/>
    </xf>
    <xf numFmtId="49" fontId="10" fillId="2" borderId="43" xfId="0" applyNumberFormat="1" applyFont="1" applyFill="1" applyBorder="1" applyAlignment="1" applyProtection="1">
      <alignment horizontal="left" vertical="center" wrapText="1"/>
    </xf>
    <xf numFmtId="49" fontId="10" fillId="2" borderId="24" xfId="0" applyNumberFormat="1" applyFont="1" applyFill="1" applyBorder="1" applyAlignment="1" applyProtection="1">
      <alignment horizontal="left" vertical="center" wrapText="1"/>
    </xf>
    <xf numFmtId="3" fontId="16" fillId="2" borderId="1" xfId="0" applyNumberFormat="1" applyFont="1" applyFill="1" applyBorder="1" applyAlignment="1" applyProtection="1">
      <alignment vertical="center" wrapText="1"/>
      <protection locked="0"/>
    </xf>
    <xf numFmtId="3" fontId="5" fillId="0" borderId="2" xfId="0" applyNumberFormat="1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wrapText="1"/>
    </xf>
    <xf numFmtId="3" fontId="8" fillId="4" borderId="2" xfId="0" applyNumberFormat="1" applyFont="1" applyFill="1" applyBorder="1" applyAlignment="1">
      <alignment wrapText="1"/>
    </xf>
    <xf numFmtId="3" fontId="8" fillId="0" borderId="2" xfId="0" applyNumberFormat="1" applyFont="1" applyFill="1" applyBorder="1" applyAlignment="1">
      <alignment wrapText="1"/>
    </xf>
    <xf numFmtId="49" fontId="10" fillId="0" borderId="46" xfId="0" applyNumberFormat="1" applyFont="1" applyFill="1" applyBorder="1" applyAlignment="1" applyProtection="1">
      <alignment horizontal="center" vertical="center" wrapText="1"/>
    </xf>
    <xf numFmtId="49" fontId="10" fillId="2" borderId="47" xfId="0" applyNumberFormat="1" applyFont="1" applyFill="1" applyBorder="1" applyAlignment="1" applyProtection="1">
      <alignment horizontal="center" vertical="center" wrapText="1"/>
    </xf>
    <xf numFmtId="49" fontId="9" fillId="3" borderId="11" xfId="0" applyNumberFormat="1" applyFont="1" applyFill="1" applyBorder="1" applyAlignment="1" applyProtection="1">
      <alignment horizontal="center" vertical="center" wrapText="1"/>
    </xf>
    <xf numFmtId="49" fontId="14" fillId="0" borderId="11" xfId="0" applyNumberFormat="1" applyFont="1" applyBorder="1" applyAlignment="1" applyProtection="1">
      <alignment horizontal="center" vertical="center" wrapText="1"/>
    </xf>
    <xf numFmtId="49" fontId="10" fillId="2" borderId="48" xfId="0" applyNumberFormat="1" applyFont="1" applyFill="1" applyBorder="1" applyAlignment="1" applyProtection="1">
      <alignment horizontal="center" vertical="center" wrapText="1"/>
    </xf>
    <xf numFmtId="49" fontId="9" fillId="2" borderId="48" xfId="0" applyNumberFormat="1" applyFont="1" applyFill="1" applyBorder="1" applyAlignment="1" applyProtection="1">
      <alignment horizontal="center" vertical="center" wrapText="1"/>
    </xf>
    <xf numFmtId="49" fontId="9" fillId="0" borderId="48" xfId="0" applyNumberFormat="1" applyFont="1" applyFill="1" applyBorder="1" applyAlignment="1" applyProtection="1">
      <alignment horizontal="center" vertical="center" wrapText="1"/>
    </xf>
    <xf numFmtId="49" fontId="9" fillId="2" borderId="21" xfId="0" applyNumberFormat="1" applyFont="1" applyFill="1" applyBorder="1" applyAlignment="1" applyProtection="1">
      <alignment horizontal="center" vertical="center" wrapText="1"/>
    </xf>
  </cellXfs>
  <cellStyles count="3">
    <cellStyle name="Comma" xfId="1" builtinId="3"/>
    <cellStyle name="Normal" xfId="0" builtinId="0"/>
    <cellStyle name="Style 1" xfId="2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9526</xdr:colOff>
      <xdr:row>79</xdr:row>
      <xdr:rowOff>9525</xdr:rowOff>
    </xdr:from>
    <xdr:ext cx="6305550" cy="685800"/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6" y="12153900"/>
          <a:ext cx="6305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809625</xdr:colOff>
          <xdr:row>11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857250</xdr:colOff>
          <xdr:row>12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4:I86"/>
  <sheetViews>
    <sheetView tabSelected="1" workbookViewId="0">
      <selection activeCell="I17" sqref="I17"/>
    </sheetView>
  </sheetViews>
  <sheetFormatPr defaultRowHeight="15"/>
  <cols>
    <col min="1" max="1" width="3.28515625" style="4" customWidth="1"/>
    <col min="2" max="2" width="4" style="4" customWidth="1"/>
    <col min="3" max="3" width="56.28515625" style="3" customWidth="1"/>
    <col min="4" max="4" width="9.140625" style="3"/>
    <col min="5" max="5" width="13" style="1" customWidth="1"/>
    <col min="6" max="6" width="14.42578125" style="1" customWidth="1"/>
    <col min="7" max="7" width="15.85546875" style="2" bestFit="1" customWidth="1"/>
    <col min="8" max="9" width="9.140625" style="2"/>
    <col min="10" max="16384" width="9.140625" style="1"/>
  </cols>
  <sheetData>
    <row r="14" spans="1:6" ht="18">
      <c r="A14" s="44" t="s">
        <v>61</v>
      </c>
      <c r="B14" s="44"/>
      <c r="C14" s="44"/>
      <c r="D14" s="44"/>
      <c r="E14" s="44"/>
      <c r="F14" s="44"/>
    </row>
    <row r="15" spans="1:6" ht="12.75">
      <c r="A15" s="45"/>
      <c r="B15" s="45"/>
      <c r="C15" s="45"/>
      <c r="D15" s="45"/>
      <c r="E15" s="45"/>
      <c r="F15" s="45"/>
    </row>
    <row r="16" spans="1:6">
      <c r="A16" s="46" t="s">
        <v>170</v>
      </c>
      <c r="B16" s="46"/>
      <c r="C16" s="46"/>
      <c r="D16" s="46"/>
      <c r="E16" s="46"/>
      <c r="F16" s="46"/>
    </row>
    <row r="17" spans="1:9" ht="15" customHeight="1">
      <c r="E17" s="47" t="s">
        <v>60</v>
      </c>
      <c r="F17" s="47"/>
    </row>
    <row r="18" spans="1:9" ht="12.75" customHeight="1">
      <c r="A18" s="48" t="s">
        <v>59</v>
      </c>
      <c r="B18" s="48"/>
      <c r="C18" s="48"/>
      <c r="D18" s="49" t="s">
        <v>58</v>
      </c>
      <c r="E18" s="50" t="s">
        <v>57</v>
      </c>
      <c r="F18" s="50"/>
    </row>
    <row r="19" spans="1:9" ht="38.25">
      <c r="A19" s="48"/>
      <c r="B19" s="48"/>
      <c r="C19" s="48"/>
      <c r="D19" s="49"/>
      <c r="E19" s="22" t="s">
        <v>169</v>
      </c>
      <c r="F19" s="43" t="s">
        <v>92</v>
      </c>
    </row>
    <row r="20" spans="1:9" ht="13.5" thickBot="1">
      <c r="A20" s="90">
        <v>1</v>
      </c>
      <c r="B20" s="21"/>
      <c r="C20" s="21"/>
      <c r="D20" s="111">
        <v>2</v>
      </c>
      <c r="E20" s="21">
        <v>3</v>
      </c>
      <c r="F20" s="21">
        <v>4</v>
      </c>
    </row>
    <row r="21" spans="1:9" s="15" customFormat="1" ht="17.25" customHeight="1" thickTop="1">
      <c r="A21" s="91" t="s">
        <v>56</v>
      </c>
      <c r="B21" s="96" t="s">
        <v>55</v>
      </c>
      <c r="C21" s="97"/>
      <c r="D21" s="112" t="s">
        <v>13</v>
      </c>
      <c r="E21" s="106" t="s">
        <v>13</v>
      </c>
      <c r="F21" s="79" t="s">
        <v>13</v>
      </c>
      <c r="G21" s="16"/>
      <c r="H21" s="16"/>
      <c r="I21" s="16"/>
    </row>
    <row r="22" spans="1:9" s="13" customFormat="1" ht="15" customHeight="1">
      <c r="A22" s="92" t="s">
        <v>13</v>
      </c>
      <c r="B22" s="80" t="s">
        <v>22</v>
      </c>
      <c r="C22" s="98" t="s">
        <v>54</v>
      </c>
      <c r="D22" s="113" t="s">
        <v>98</v>
      </c>
      <c r="E22" s="11">
        <v>24339491.314409997</v>
      </c>
      <c r="F22" s="81">
        <v>18966665</v>
      </c>
      <c r="G22" s="14"/>
      <c r="H22" s="14"/>
      <c r="I22" s="14"/>
    </row>
    <row r="23" spans="1:9" s="18" customFormat="1" ht="15.75" customHeight="1">
      <c r="A23" s="93" t="s">
        <v>13</v>
      </c>
      <c r="B23" s="82" t="s">
        <v>13</v>
      </c>
      <c r="C23" s="99" t="s">
        <v>53</v>
      </c>
      <c r="D23" s="114" t="s">
        <v>99</v>
      </c>
      <c r="E23" s="107">
        <v>21878387.605769996</v>
      </c>
      <c r="F23" s="83">
        <v>17871781</v>
      </c>
      <c r="G23" s="19"/>
      <c r="H23" s="19"/>
      <c r="I23" s="19"/>
    </row>
    <row r="24" spans="1:9" s="18" customFormat="1" ht="15" customHeight="1">
      <c r="A24" s="93"/>
      <c r="B24" s="82"/>
      <c r="C24" s="99" t="s">
        <v>52</v>
      </c>
      <c r="D24" s="114" t="s">
        <v>100</v>
      </c>
      <c r="E24" s="107">
        <v>0</v>
      </c>
      <c r="F24" s="83">
        <v>0</v>
      </c>
      <c r="G24" s="19"/>
      <c r="H24" s="19"/>
      <c r="I24" s="19"/>
    </row>
    <row r="25" spans="1:9" s="18" customFormat="1" ht="15" customHeight="1">
      <c r="A25" s="93"/>
      <c r="B25" s="82"/>
      <c r="C25" s="99" t="s">
        <v>51</v>
      </c>
      <c r="D25" s="114" t="s">
        <v>101</v>
      </c>
      <c r="E25" s="107">
        <v>1791176.90861</v>
      </c>
      <c r="F25" s="83">
        <v>144807</v>
      </c>
      <c r="G25" s="19"/>
      <c r="H25" s="19"/>
      <c r="I25" s="19"/>
    </row>
    <row r="26" spans="1:9" s="18" customFormat="1" ht="15" customHeight="1">
      <c r="A26" s="93"/>
      <c r="B26" s="82"/>
      <c r="C26" s="99" t="s">
        <v>50</v>
      </c>
      <c r="D26" s="114" t="s">
        <v>102</v>
      </c>
      <c r="E26" s="107">
        <v>110268.45414000163</v>
      </c>
      <c r="F26" s="83">
        <v>48755</v>
      </c>
      <c r="G26" s="20"/>
      <c r="H26" s="19"/>
      <c r="I26" s="19"/>
    </row>
    <row r="27" spans="1:9" s="18" customFormat="1" ht="15" customHeight="1">
      <c r="A27" s="93" t="s">
        <v>13</v>
      </c>
      <c r="B27" s="82" t="s">
        <v>13</v>
      </c>
      <c r="C27" s="99" t="s">
        <v>49</v>
      </c>
      <c r="D27" s="114" t="s">
        <v>103</v>
      </c>
      <c r="E27" s="107">
        <v>559658.34589000011</v>
      </c>
      <c r="F27" s="83">
        <v>901322</v>
      </c>
      <c r="G27" s="20"/>
      <c r="H27" s="19"/>
      <c r="I27" s="19"/>
    </row>
    <row r="28" spans="1:9" s="13" customFormat="1" ht="16.5">
      <c r="A28" s="92" t="s">
        <v>13</v>
      </c>
      <c r="B28" s="80" t="s">
        <v>18</v>
      </c>
      <c r="C28" s="98" t="s">
        <v>48</v>
      </c>
      <c r="D28" s="113" t="s">
        <v>104</v>
      </c>
      <c r="E28" s="11">
        <v>21101983.868910074</v>
      </c>
      <c r="F28" s="81">
        <v>19621824</v>
      </c>
      <c r="G28" s="14"/>
      <c r="H28" s="14"/>
      <c r="I28" s="14"/>
    </row>
    <row r="29" spans="1:9" ht="25.5">
      <c r="A29" s="93" t="s">
        <v>13</v>
      </c>
      <c r="B29" s="82" t="s">
        <v>13</v>
      </c>
      <c r="C29" s="99" t="s">
        <v>47</v>
      </c>
      <c r="D29" s="114" t="s">
        <v>105</v>
      </c>
      <c r="E29" s="108">
        <v>9285455.9013399985</v>
      </c>
      <c r="F29" s="84">
        <v>8186986</v>
      </c>
      <c r="G29" s="17"/>
    </row>
    <row r="30" spans="1:9" ht="15" customHeight="1">
      <c r="A30" s="93"/>
      <c r="B30" s="82"/>
      <c r="C30" s="99" t="s">
        <v>46</v>
      </c>
      <c r="D30" s="114" t="s">
        <v>106</v>
      </c>
      <c r="E30" s="108">
        <v>0</v>
      </c>
      <c r="F30" s="84">
        <v>0</v>
      </c>
      <c r="G30" s="17"/>
    </row>
    <row r="31" spans="1:9" ht="15" customHeight="1">
      <c r="A31" s="93"/>
      <c r="B31" s="82"/>
      <c r="C31" s="99" t="s">
        <v>45</v>
      </c>
      <c r="D31" s="114" t="s">
        <v>107</v>
      </c>
      <c r="E31" s="108">
        <v>1931378.8740780456</v>
      </c>
      <c r="F31" s="84">
        <v>2031083</v>
      </c>
    </row>
    <row r="32" spans="1:9" ht="15" customHeight="1">
      <c r="A32" s="93" t="s">
        <v>13</v>
      </c>
      <c r="B32" s="82" t="s">
        <v>13</v>
      </c>
      <c r="C32" s="99" t="s">
        <v>44</v>
      </c>
      <c r="D32" s="114" t="s">
        <v>108</v>
      </c>
      <c r="E32" s="108">
        <v>3488422.4924999997</v>
      </c>
      <c r="F32" s="84">
        <v>3916719</v>
      </c>
    </row>
    <row r="33" spans="1:9" ht="15" customHeight="1">
      <c r="A33" s="93"/>
      <c r="B33" s="82"/>
      <c r="C33" s="99" t="s">
        <v>43</v>
      </c>
      <c r="D33" s="114" t="s">
        <v>109</v>
      </c>
      <c r="E33" s="108">
        <v>4071423.4518700005</v>
      </c>
      <c r="F33" s="84">
        <v>3846912</v>
      </c>
    </row>
    <row r="34" spans="1:9" ht="15" customHeight="1">
      <c r="A34" s="93" t="s">
        <v>13</v>
      </c>
      <c r="B34" s="82" t="s">
        <v>13</v>
      </c>
      <c r="C34" s="99" t="s">
        <v>42</v>
      </c>
      <c r="D34" s="114" t="s">
        <v>110</v>
      </c>
      <c r="E34" s="108">
        <v>0</v>
      </c>
      <c r="F34" s="84">
        <v>20541</v>
      </c>
    </row>
    <row r="35" spans="1:9" ht="15" customHeight="1">
      <c r="A35" s="93" t="s">
        <v>13</v>
      </c>
      <c r="B35" s="82" t="s">
        <v>13</v>
      </c>
      <c r="C35" s="99" t="s">
        <v>41</v>
      </c>
      <c r="D35" s="114" t="s">
        <v>111</v>
      </c>
      <c r="E35" s="108">
        <v>48022</v>
      </c>
      <c r="F35" s="84">
        <v>166286</v>
      </c>
    </row>
    <row r="36" spans="1:9" ht="15" customHeight="1">
      <c r="A36" s="93" t="s">
        <v>13</v>
      </c>
      <c r="B36" s="82" t="s">
        <v>13</v>
      </c>
      <c r="C36" s="99" t="s">
        <v>160</v>
      </c>
      <c r="D36" s="114" t="s">
        <v>112</v>
      </c>
      <c r="E36" s="108">
        <v>2248678.9754699999</v>
      </c>
      <c r="F36" s="84">
        <v>1431811</v>
      </c>
    </row>
    <row r="37" spans="1:9" ht="15" customHeight="1">
      <c r="A37" s="93" t="s">
        <v>13</v>
      </c>
      <c r="B37" s="82" t="s">
        <v>13</v>
      </c>
      <c r="C37" s="99" t="s">
        <v>40</v>
      </c>
      <c r="D37" s="114" t="s">
        <v>113</v>
      </c>
      <c r="E37" s="108">
        <v>28602.173652029524</v>
      </c>
      <c r="F37" s="84">
        <v>21486</v>
      </c>
    </row>
    <row r="38" spans="1:9" s="13" customFormat="1" ht="15" customHeight="1">
      <c r="A38" s="92" t="s">
        <v>13</v>
      </c>
      <c r="B38" s="80" t="s">
        <v>15</v>
      </c>
      <c r="C38" s="98" t="s">
        <v>39</v>
      </c>
      <c r="D38" s="113" t="s">
        <v>114</v>
      </c>
      <c r="E38" s="109">
        <v>3237507.4454999231</v>
      </c>
      <c r="F38" s="85"/>
      <c r="G38" s="14"/>
      <c r="H38" s="14"/>
      <c r="I38" s="14"/>
    </row>
    <row r="39" spans="1:9" s="13" customFormat="1" ht="15" customHeight="1">
      <c r="A39" s="92" t="s">
        <v>13</v>
      </c>
      <c r="B39" s="80" t="s">
        <v>12</v>
      </c>
      <c r="C39" s="98" t="s">
        <v>38</v>
      </c>
      <c r="D39" s="113" t="s">
        <v>115</v>
      </c>
      <c r="E39" s="11"/>
      <c r="F39" s="81">
        <v>655159</v>
      </c>
      <c r="G39" s="14"/>
      <c r="H39" s="14"/>
      <c r="I39" s="14"/>
    </row>
    <row r="40" spans="1:9" s="15" customFormat="1" ht="15" customHeight="1">
      <c r="A40" s="91" t="s">
        <v>37</v>
      </c>
      <c r="B40" s="100" t="s">
        <v>36</v>
      </c>
      <c r="C40" s="101"/>
      <c r="D40" s="115"/>
      <c r="E40" s="12"/>
      <c r="F40" s="86"/>
      <c r="G40" s="16"/>
      <c r="H40" s="16"/>
      <c r="I40" s="16"/>
    </row>
    <row r="41" spans="1:9" s="13" customFormat="1" ht="15" customHeight="1">
      <c r="A41" s="92" t="s">
        <v>13</v>
      </c>
      <c r="B41" s="80" t="s">
        <v>22</v>
      </c>
      <c r="C41" s="98" t="s">
        <v>35</v>
      </c>
      <c r="D41" s="113" t="s">
        <v>116</v>
      </c>
      <c r="E41" s="11">
        <v>22307393.369491037</v>
      </c>
      <c r="F41" s="81">
        <v>3479469</v>
      </c>
      <c r="G41" s="14"/>
      <c r="H41" s="14"/>
      <c r="I41" s="14"/>
    </row>
    <row r="42" spans="1:9" ht="15" customHeight="1">
      <c r="A42" s="93" t="s">
        <v>13</v>
      </c>
      <c r="B42" s="82" t="s">
        <v>13</v>
      </c>
      <c r="C42" s="99" t="s">
        <v>34</v>
      </c>
      <c r="D42" s="114" t="s">
        <v>117</v>
      </c>
      <c r="E42" s="108">
        <v>3652228.0457899999</v>
      </c>
      <c r="F42" s="84">
        <v>983</v>
      </c>
    </row>
    <row r="43" spans="1:9" ht="25.5">
      <c r="A43" s="93" t="s">
        <v>13</v>
      </c>
      <c r="B43" s="82" t="s">
        <v>13</v>
      </c>
      <c r="C43" s="99" t="s">
        <v>33</v>
      </c>
      <c r="D43" s="114" t="s">
        <v>118</v>
      </c>
      <c r="E43" s="108">
        <v>7299.5730000000003</v>
      </c>
      <c r="F43" s="84">
        <v>14093</v>
      </c>
    </row>
    <row r="44" spans="1:9" ht="16.5">
      <c r="A44" s="93" t="s">
        <v>13</v>
      </c>
      <c r="B44" s="82" t="s">
        <v>13</v>
      </c>
      <c r="C44" s="99" t="s">
        <v>32</v>
      </c>
      <c r="D44" s="114" t="s">
        <v>119</v>
      </c>
      <c r="E44" s="108">
        <v>18470554.046230003</v>
      </c>
      <c r="F44" s="84">
        <v>3365781</v>
      </c>
    </row>
    <row r="45" spans="1:9" ht="16.5" customHeight="1">
      <c r="A45" s="93" t="s">
        <v>13</v>
      </c>
      <c r="B45" s="82" t="s">
        <v>13</v>
      </c>
      <c r="C45" s="99" t="s">
        <v>31</v>
      </c>
      <c r="D45" s="114" t="s">
        <v>120</v>
      </c>
      <c r="E45" s="108">
        <v>177311.704471034</v>
      </c>
      <c r="F45" s="84">
        <v>92417</v>
      </c>
    </row>
    <row r="46" spans="1:9" ht="16.5">
      <c r="A46" s="93" t="s">
        <v>13</v>
      </c>
      <c r="B46" s="82" t="s">
        <v>13</v>
      </c>
      <c r="C46" s="99" t="s">
        <v>30</v>
      </c>
      <c r="D46" s="114" t="s">
        <v>121</v>
      </c>
      <c r="E46" s="108">
        <v>0</v>
      </c>
      <c r="F46" s="84">
        <v>6195</v>
      </c>
    </row>
    <row r="47" spans="1:9" s="13" customFormat="1" ht="16.5">
      <c r="A47" s="92" t="s">
        <v>13</v>
      </c>
      <c r="B47" s="80" t="s">
        <v>18</v>
      </c>
      <c r="C47" s="98" t="s">
        <v>168</v>
      </c>
      <c r="D47" s="113" t="s">
        <v>122</v>
      </c>
      <c r="E47" s="11">
        <v>31638024.070489999</v>
      </c>
      <c r="F47" s="81">
        <v>3976743</v>
      </c>
      <c r="G47" s="14"/>
      <c r="H47" s="14"/>
      <c r="I47" s="14"/>
    </row>
    <row r="48" spans="1:9" ht="16.5">
      <c r="A48" s="93" t="s">
        <v>13</v>
      </c>
      <c r="B48" s="82" t="s">
        <v>13</v>
      </c>
      <c r="C48" s="99" t="s">
        <v>29</v>
      </c>
      <c r="D48" s="114" t="s">
        <v>123</v>
      </c>
      <c r="E48" s="108">
        <v>11336053.91333</v>
      </c>
      <c r="F48" s="84">
        <v>363281</v>
      </c>
    </row>
    <row r="49" spans="1:9" ht="25.5">
      <c r="A49" s="93" t="s">
        <v>13</v>
      </c>
      <c r="B49" s="82" t="s">
        <v>13</v>
      </c>
      <c r="C49" s="99" t="s">
        <v>80</v>
      </c>
      <c r="D49" s="114" t="s">
        <v>124</v>
      </c>
      <c r="E49" s="108">
        <v>73709.916859999998</v>
      </c>
      <c r="F49" s="84">
        <v>290388</v>
      </c>
    </row>
    <row r="50" spans="1:9" ht="16.5">
      <c r="A50" s="93" t="s">
        <v>13</v>
      </c>
      <c r="B50" s="82" t="s">
        <v>13</v>
      </c>
      <c r="C50" s="99" t="s">
        <v>28</v>
      </c>
      <c r="D50" s="114" t="s">
        <v>125</v>
      </c>
      <c r="E50" s="108">
        <v>20228260.2403</v>
      </c>
      <c r="F50" s="84">
        <v>3323074</v>
      </c>
    </row>
    <row r="51" spans="1:9" s="13" customFormat="1" ht="16.5">
      <c r="A51" s="92" t="s">
        <v>13</v>
      </c>
      <c r="B51" s="80" t="s">
        <v>15</v>
      </c>
      <c r="C51" s="98" t="s">
        <v>26</v>
      </c>
      <c r="D51" s="113" t="s">
        <v>126</v>
      </c>
      <c r="E51" s="109"/>
      <c r="F51" s="85"/>
      <c r="G51" s="14"/>
      <c r="H51" s="14"/>
      <c r="I51" s="14"/>
    </row>
    <row r="52" spans="1:9" s="13" customFormat="1" ht="16.5">
      <c r="A52" s="92" t="s">
        <v>13</v>
      </c>
      <c r="B52" s="80" t="s">
        <v>12</v>
      </c>
      <c r="C52" s="98" t="s">
        <v>25</v>
      </c>
      <c r="D52" s="113" t="s">
        <v>127</v>
      </c>
      <c r="E52" s="109">
        <v>9330630.7009989619</v>
      </c>
      <c r="F52" s="81">
        <v>497274</v>
      </c>
      <c r="G52" s="14"/>
      <c r="H52" s="14"/>
      <c r="I52" s="14"/>
    </row>
    <row r="53" spans="1:9" s="15" customFormat="1" ht="16.5" customHeight="1">
      <c r="A53" s="91" t="s">
        <v>24</v>
      </c>
      <c r="B53" s="100" t="s">
        <v>23</v>
      </c>
      <c r="C53" s="101"/>
      <c r="D53" s="115"/>
      <c r="E53" s="12" t="s">
        <v>13</v>
      </c>
      <c r="F53" s="86" t="s">
        <v>13</v>
      </c>
      <c r="G53" s="16"/>
      <c r="H53" s="16"/>
      <c r="I53" s="16"/>
    </row>
    <row r="54" spans="1:9" s="13" customFormat="1" ht="16.5">
      <c r="A54" s="92" t="s">
        <v>13</v>
      </c>
      <c r="B54" s="80" t="s">
        <v>22</v>
      </c>
      <c r="C54" s="98" t="s">
        <v>167</v>
      </c>
      <c r="D54" s="113" t="s">
        <v>128</v>
      </c>
      <c r="E54" s="109">
        <v>0</v>
      </c>
      <c r="F54" s="85">
        <v>4799999</v>
      </c>
      <c r="G54" s="14"/>
      <c r="H54" s="14"/>
      <c r="I54" s="14"/>
    </row>
    <row r="55" spans="1:9" ht="16.5">
      <c r="A55" s="93" t="s">
        <v>13</v>
      </c>
      <c r="B55" s="82" t="s">
        <v>13</v>
      </c>
      <c r="C55" s="99" t="s">
        <v>21</v>
      </c>
      <c r="D55" s="114" t="s">
        <v>129</v>
      </c>
      <c r="E55" s="108">
        <v>0</v>
      </c>
      <c r="F55" s="84">
        <v>4799999</v>
      </c>
    </row>
    <row r="56" spans="1:9" ht="16.5">
      <c r="A56" s="93" t="s">
        <v>13</v>
      </c>
      <c r="B56" s="82" t="s">
        <v>13</v>
      </c>
      <c r="C56" s="99" t="s">
        <v>155</v>
      </c>
      <c r="D56" s="114" t="s">
        <v>130</v>
      </c>
      <c r="E56" s="108">
        <v>0</v>
      </c>
      <c r="F56" s="84">
        <v>0</v>
      </c>
    </row>
    <row r="57" spans="1:9" ht="16.5">
      <c r="A57" s="93"/>
      <c r="B57" s="82"/>
      <c r="C57" s="99" t="s">
        <v>154</v>
      </c>
      <c r="D57" s="114" t="s">
        <v>131</v>
      </c>
      <c r="E57" s="108">
        <v>0</v>
      </c>
      <c r="F57" s="84">
        <v>0</v>
      </c>
    </row>
    <row r="58" spans="1:9" ht="16.5">
      <c r="A58" s="93"/>
      <c r="B58" s="82"/>
      <c r="C58" s="99" t="s">
        <v>150</v>
      </c>
      <c r="D58" s="114" t="s">
        <v>132</v>
      </c>
      <c r="E58" s="108">
        <v>0</v>
      </c>
      <c r="F58" s="84">
        <v>0</v>
      </c>
    </row>
    <row r="59" spans="1:9" ht="16.5">
      <c r="A59" s="93" t="s">
        <v>13</v>
      </c>
      <c r="B59" s="82" t="s">
        <v>13</v>
      </c>
      <c r="C59" s="99" t="s">
        <v>151</v>
      </c>
      <c r="D59" s="114" t="s">
        <v>133</v>
      </c>
      <c r="E59" s="108">
        <v>0</v>
      </c>
      <c r="F59" s="84">
        <v>0</v>
      </c>
    </row>
    <row r="60" spans="1:9" s="13" customFormat="1" ht="16.5" customHeight="1">
      <c r="A60" s="92" t="s">
        <v>13</v>
      </c>
      <c r="B60" s="80" t="s">
        <v>18</v>
      </c>
      <c r="C60" s="98" t="s">
        <v>166</v>
      </c>
      <c r="D60" s="113" t="s">
        <v>134</v>
      </c>
      <c r="E60" s="11">
        <v>0</v>
      </c>
      <c r="F60" s="81">
        <v>1000000</v>
      </c>
      <c r="G60" s="14"/>
      <c r="H60" s="14"/>
      <c r="I60" s="14"/>
    </row>
    <row r="61" spans="1:9" ht="16.5">
      <c r="A61" s="93" t="s">
        <v>13</v>
      </c>
      <c r="B61" s="82" t="s">
        <v>13</v>
      </c>
      <c r="C61" s="99" t="s">
        <v>17</v>
      </c>
      <c r="D61" s="114" t="s">
        <v>135</v>
      </c>
      <c r="E61" s="108">
        <v>0</v>
      </c>
      <c r="F61" s="84">
        <v>0</v>
      </c>
    </row>
    <row r="62" spans="1:9" ht="16.5">
      <c r="A62" s="93" t="s">
        <v>13</v>
      </c>
      <c r="B62" s="82" t="s">
        <v>13</v>
      </c>
      <c r="C62" s="99" t="s">
        <v>148</v>
      </c>
      <c r="D62" s="114" t="s">
        <v>136</v>
      </c>
      <c r="E62" s="108">
        <v>0</v>
      </c>
      <c r="F62" s="84">
        <v>0</v>
      </c>
    </row>
    <row r="63" spans="1:9" ht="16.5">
      <c r="A63" s="93"/>
      <c r="B63" s="82"/>
      <c r="C63" s="99" t="s">
        <v>149</v>
      </c>
      <c r="D63" s="114" t="s">
        <v>137</v>
      </c>
      <c r="E63" s="108">
        <v>0</v>
      </c>
      <c r="F63" s="84">
        <v>1000000</v>
      </c>
    </row>
    <row r="64" spans="1:9" ht="16.5">
      <c r="A64" s="93"/>
      <c r="B64" s="82"/>
      <c r="C64" s="99" t="s">
        <v>150</v>
      </c>
      <c r="D64" s="114" t="s">
        <v>138</v>
      </c>
      <c r="E64" s="108">
        <v>0</v>
      </c>
      <c r="F64" s="84">
        <v>0</v>
      </c>
    </row>
    <row r="65" spans="1:9" ht="16.5">
      <c r="A65" s="93"/>
      <c r="B65" s="82"/>
      <c r="C65" s="99" t="s">
        <v>151</v>
      </c>
      <c r="D65" s="114" t="s">
        <v>139</v>
      </c>
      <c r="E65" s="108">
        <v>0</v>
      </c>
      <c r="F65" s="84">
        <v>0</v>
      </c>
    </row>
    <row r="66" spans="1:9" ht="16.5">
      <c r="A66" s="93" t="s">
        <v>13</v>
      </c>
      <c r="B66" s="82" t="s">
        <v>13</v>
      </c>
      <c r="C66" s="99" t="s">
        <v>152</v>
      </c>
      <c r="D66" s="114" t="s">
        <v>140</v>
      </c>
      <c r="E66" s="108">
        <v>0</v>
      </c>
      <c r="F66" s="84">
        <v>0</v>
      </c>
    </row>
    <row r="67" spans="1:9" ht="16.5">
      <c r="A67" s="93" t="s">
        <v>13</v>
      </c>
      <c r="B67" s="82" t="s">
        <v>13</v>
      </c>
      <c r="C67" s="99" t="s">
        <v>153</v>
      </c>
      <c r="D67" s="114" t="s">
        <v>141</v>
      </c>
      <c r="E67" s="108">
        <v>0</v>
      </c>
      <c r="F67" s="84">
        <v>0</v>
      </c>
    </row>
    <row r="68" spans="1:9" s="13" customFormat="1" ht="16.5">
      <c r="A68" s="92" t="s">
        <v>13</v>
      </c>
      <c r="B68" s="80" t="s">
        <v>15</v>
      </c>
      <c r="C68" s="98" t="s">
        <v>14</v>
      </c>
      <c r="D68" s="113" t="s">
        <v>142</v>
      </c>
      <c r="E68" s="109">
        <v>0</v>
      </c>
      <c r="F68" s="81">
        <v>3799999</v>
      </c>
      <c r="G68" s="14"/>
      <c r="H68" s="14"/>
      <c r="I68" s="14"/>
    </row>
    <row r="69" spans="1:9" s="13" customFormat="1" ht="16.5">
      <c r="A69" s="92" t="s">
        <v>13</v>
      </c>
      <c r="B69" s="80" t="s">
        <v>12</v>
      </c>
      <c r="C69" s="98" t="s">
        <v>11</v>
      </c>
      <c r="D69" s="113" t="s">
        <v>143</v>
      </c>
      <c r="E69" s="109">
        <v>0</v>
      </c>
      <c r="F69" s="85">
        <v>0</v>
      </c>
      <c r="G69" s="14"/>
      <c r="H69" s="14"/>
      <c r="I69" s="14"/>
    </row>
    <row r="70" spans="1:9" ht="16.5" customHeight="1">
      <c r="A70" s="91" t="s">
        <v>10</v>
      </c>
      <c r="B70" s="100" t="s">
        <v>161</v>
      </c>
      <c r="C70" s="101"/>
      <c r="D70" s="116" t="s">
        <v>144</v>
      </c>
      <c r="E70" s="12">
        <v>46646884.683901034</v>
      </c>
      <c r="F70" s="86">
        <v>27246133</v>
      </c>
    </row>
    <row r="71" spans="1:9" ht="16.5" customHeight="1">
      <c r="A71" s="91" t="s">
        <v>9</v>
      </c>
      <c r="B71" s="100" t="s">
        <v>162</v>
      </c>
      <c r="C71" s="101"/>
      <c r="D71" s="116" t="s">
        <v>145</v>
      </c>
      <c r="E71" s="12">
        <v>52740007.939400077</v>
      </c>
      <c r="F71" s="86">
        <v>24598567</v>
      </c>
    </row>
    <row r="72" spans="1:9" ht="16.5" customHeight="1">
      <c r="A72" s="91" t="s">
        <v>8</v>
      </c>
      <c r="B72" s="100" t="s">
        <v>163</v>
      </c>
      <c r="C72" s="101"/>
      <c r="D72" s="116" t="s">
        <v>146</v>
      </c>
      <c r="E72" s="109">
        <v>0</v>
      </c>
      <c r="F72" s="85">
        <v>2647566</v>
      </c>
    </row>
    <row r="73" spans="1:9" ht="16.5" customHeight="1">
      <c r="A73" s="91" t="s">
        <v>7</v>
      </c>
      <c r="B73" s="100" t="s">
        <v>164</v>
      </c>
      <c r="C73" s="101"/>
      <c r="D73" s="116" t="s">
        <v>147</v>
      </c>
      <c r="E73" s="109">
        <v>6093123.2554990426</v>
      </c>
      <c r="F73" s="81"/>
    </row>
    <row r="74" spans="1:9" ht="16.5" customHeight="1">
      <c r="A74" s="94" t="s">
        <v>6</v>
      </c>
      <c r="B74" s="102" t="s">
        <v>5</v>
      </c>
      <c r="C74" s="103"/>
      <c r="D74" s="117" t="s">
        <v>156</v>
      </c>
      <c r="E74" s="110">
        <v>7070077</v>
      </c>
      <c r="F74" s="87">
        <v>4266083</v>
      </c>
    </row>
    <row r="75" spans="1:9" ht="16.5" customHeight="1">
      <c r="A75" s="94" t="s">
        <v>4</v>
      </c>
      <c r="B75" s="102" t="s">
        <v>3</v>
      </c>
      <c r="C75" s="103"/>
      <c r="D75" s="117" t="s">
        <v>157</v>
      </c>
      <c r="E75" s="108">
        <v>39926.258819041621</v>
      </c>
      <c r="F75" s="87">
        <v>192189</v>
      </c>
    </row>
    <row r="76" spans="1:9" ht="16.5" customHeight="1">
      <c r="A76" s="94" t="s">
        <v>2</v>
      </c>
      <c r="B76" s="102" t="s">
        <v>1</v>
      </c>
      <c r="C76" s="103"/>
      <c r="D76" s="117" t="s">
        <v>158</v>
      </c>
      <c r="E76" s="108">
        <v>0</v>
      </c>
      <c r="F76" s="87">
        <v>35761</v>
      </c>
    </row>
    <row r="77" spans="1:9" ht="24.75" customHeight="1">
      <c r="A77" s="95" t="s">
        <v>0</v>
      </c>
      <c r="B77" s="104" t="s">
        <v>165</v>
      </c>
      <c r="C77" s="105"/>
      <c r="D77" s="118" t="s">
        <v>159</v>
      </c>
      <c r="E77" s="88">
        <v>1016880.0033199991</v>
      </c>
      <c r="F77" s="89">
        <v>7070077</v>
      </c>
    </row>
    <row r="78" spans="1:9">
      <c r="E78" s="10"/>
    </row>
    <row r="79" spans="1:9">
      <c r="E79" s="9"/>
    </row>
    <row r="80" spans="1:9" ht="16.5" customHeight="1">
      <c r="A80" s="8"/>
      <c r="E80" s="7"/>
    </row>
    <row r="81" spans="1:5" ht="16.5" customHeight="1">
      <c r="A81" s="6"/>
    </row>
    <row r="84" spans="1:5">
      <c r="E84" s="5"/>
    </row>
    <row r="86" spans="1:5">
      <c r="E86" s="5"/>
    </row>
  </sheetData>
  <mergeCells count="18">
    <mergeCell ref="B72:C72"/>
    <mergeCell ref="A14:F14"/>
    <mergeCell ref="A15:F15"/>
    <mergeCell ref="A16:F16"/>
    <mergeCell ref="E17:F17"/>
    <mergeCell ref="A18:C19"/>
    <mergeCell ref="D18:D19"/>
    <mergeCell ref="E18:F18"/>
    <mergeCell ref="B21:C21"/>
    <mergeCell ref="B40:C40"/>
    <mergeCell ref="B53:C53"/>
    <mergeCell ref="B70:C70"/>
    <mergeCell ref="B71:C71"/>
    <mergeCell ref="B73:C73"/>
    <mergeCell ref="B74:C74"/>
    <mergeCell ref="B75:C75"/>
    <mergeCell ref="B76:C76"/>
    <mergeCell ref="B77:C77"/>
  </mergeCells>
  <pageMargins left="0.31496062992125984" right="0.31496062992125984" top="0.74803149606299213" bottom="0.74803149606299213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809625</xdr:colOff>
                <xdr:row>11</xdr:row>
                <xdr:rowOff>171450</xdr:rowOff>
              </to>
            </anchor>
          </objectPr>
        </oleObject>
      </mc:Choice>
      <mc:Fallback>
        <oleObject progId="Word.Document.8" shapeId="1025" r:id="rId4"/>
      </mc:Fallback>
    </mc:AlternateContent>
    <mc:AlternateContent xmlns:mc="http://schemas.openxmlformats.org/markup-compatibility/2006">
      <mc:Choice Requires="x14">
        <oleObject progId="Word.Document.8" shapeId="1026" r:id="rId6">
          <objectPr defaultSiz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857250</xdr:colOff>
                <xdr:row>12</xdr:row>
                <xdr:rowOff>0</xdr:rowOff>
              </to>
            </anchor>
          </objectPr>
        </oleObject>
      </mc:Choice>
      <mc:Fallback>
        <oleObject progId="Word.Document.8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9"/>
  <sheetViews>
    <sheetView topLeftCell="A34" zoomScale="70" zoomScaleNormal="70" workbookViewId="0">
      <selection activeCell="K59" sqref="K59"/>
    </sheetView>
  </sheetViews>
  <sheetFormatPr defaultColWidth="8.85546875" defaultRowHeight="12.75"/>
  <cols>
    <col min="1" max="7" width="8.85546875" style="23"/>
    <col min="8" max="8" width="47.28515625" style="23" customWidth="1"/>
    <col min="9" max="9" width="8.85546875" style="23"/>
    <col min="10" max="11" width="28.140625" style="23" customWidth="1"/>
    <col min="12" max="16384" width="8.85546875" style="23"/>
  </cols>
  <sheetData>
    <row r="1" spans="1:11" ht="31.9" customHeight="1">
      <c r="A1" s="54" t="s">
        <v>61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>
      <c r="A2" s="41" t="s">
        <v>97</v>
      </c>
      <c r="B2" s="55"/>
      <c r="C2" s="56" t="s">
        <v>96</v>
      </c>
      <c r="D2" s="42" t="s">
        <v>95</v>
      </c>
      <c r="E2" s="55"/>
      <c r="F2" s="56"/>
      <c r="G2" s="38"/>
      <c r="H2" s="38"/>
      <c r="I2" s="38"/>
      <c r="J2" s="38"/>
    </row>
    <row r="3" spans="1:11" ht="13.5" thickBot="1">
      <c r="A3" s="38"/>
      <c r="B3" s="38"/>
      <c r="C3" s="41"/>
      <c r="D3" s="40"/>
      <c r="E3" s="38"/>
      <c r="F3" s="37"/>
      <c r="G3" s="39"/>
      <c r="H3" s="38"/>
      <c r="I3" s="37"/>
      <c r="J3" s="57" t="s">
        <v>94</v>
      </c>
      <c r="K3" s="57"/>
    </row>
    <row r="4" spans="1:11" ht="15">
      <c r="A4" s="58" t="s">
        <v>59</v>
      </c>
      <c r="B4" s="59"/>
      <c r="C4" s="59"/>
      <c r="D4" s="59"/>
      <c r="E4" s="59"/>
      <c r="F4" s="59"/>
      <c r="G4" s="59"/>
      <c r="H4" s="60"/>
      <c r="I4" s="64" t="s">
        <v>58</v>
      </c>
      <c r="J4" s="66" t="s">
        <v>57</v>
      </c>
      <c r="K4" s="67"/>
    </row>
    <row r="5" spans="1:11" ht="30">
      <c r="A5" s="61"/>
      <c r="B5" s="62"/>
      <c r="C5" s="62"/>
      <c r="D5" s="62"/>
      <c r="E5" s="62"/>
      <c r="F5" s="62"/>
      <c r="G5" s="62"/>
      <c r="H5" s="63"/>
      <c r="I5" s="65"/>
      <c r="J5" s="36" t="s">
        <v>93</v>
      </c>
      <c r="K5" s="35" t="s">
        <v>92</v>
      </c>
    </row>
    <row r="6" spans="1:11" ht="15">
      <c r="A6" s="68">
        <v>1</v>
      </c>
      <c r="B6" s="69"/>
      <c r="C6" s="69"/>
      <c r="D6" s="69"/>
      <c r="E6" s="69"/>
      <c r="F6" s="69"/>
      <c r="G6" s="69"/>
      <c r="H6" s="69"/>
      <c r="I6" s="34">
        <v>2</v>
      </c>
      <c r="J6" s="33">
        <v>3</v>
      </c>
      <c r="K6" s="32">
        <v>4</v>
      </c>
    </row>
    <row r="7" spans="1:11" ht="25.5" customHeight="1">
      <c r="A7" s="70" t="s">
        <v>91</v>
      </c>
      <c r="B7" s="71"/>
      <c r="C7" s="71"/>
      <c r="D7" s="71"/>
      <c r="E7" s="71"/>
      <c r="F7" s="71"/>
      <c r="G7" s="71"/>
      <c r="H7" s="71"/>
      <c r="I7" s="71"/>
      <c r="J7" s="71"/>
      <c r="K7" s="72"/>
    </row>
    <row r="8" spans="1:11" ht="25.5" customHeight="1">
      <c r="A8" s="73" t="s">
        <v>90</v>
      </c>
      <c r="B8" s="74"/>
      <c r="C8" s="74"/>
      <c r="D8" s="74"/>
      <c r="E8" s="74"/>
      <c r="F8" s="74"/>
      <c r="G8" s="74"/>
      <c r="H8" s="75"/>
      <c r="I8" s="29">
        <v>301</v>
      </c>
      <c r="J8" s="31">
        <f>SUM(J9:J13)</f>
        <v>24339491.314409997</v>
      </c>
      <c r="K8" s="30">
        <f>SUM(K9:K13)</f>
        <v>18966665</v>
      </c>
    </row>
    <row r="9" spans="1:11" ht="25.5" customHeight="1">
      <c r="A9" s="51" t="s">
        <v>89</v>
      </c>
      <c r="B9" s="52"/>
      <c r="C9" s="52"/>
      <c r="D9" s="52"/>
      <c r="E9" s="52"/>
      <c r="F9" s="52"/>
      <c r="G9" s="52"/>
      <c r="H9" s="53"/>
      <c r="I9" s="29">
        <v>302</v>
      </c>
      <c r="J9" s="28">
        <f>+'Bilans I-XII 2015'!E23</f>
        <v>21878387.605769996</v>
      </c>
      <c r="K9" s="27">
        <f>+'Bilans I-XII 2015'!F23</f>
        <v>17871781</v>
      </c>
    </row>
    <row r="10" spans="1:11" ht="25.5" customHeight="1">
      <c r="A10" s="51" t="s">
        <v>52</v>
      </c>
      <c r="B10" s="52"/>
      <c r="C10" s="52"/>
      <c r="D10" s="52"/>
      <c r="E10" s="52"/>
      <c r="F10" s="52"/>
      <c r="G10" s="52"/>
      <c r="H10" s="53"/>
      <c r="I10" s="29">
        <v>303</v>
      </c>
      <c r="J10" s="28">
        <f>+'Bilans I-XII 2015'!E24</f>
        <v>0</v>
      </c>
      <c r="K10" s="27">
        <f>+'Bilans I-XII 2015'!F24</f>
        <v>0</v>
      </c>
    </row>
    <row r="11" spans="1:11" ht="25.5" customHeight="1">
      <c r="A11" s="51" t="s">
        <v>51</v>
      </c>
      <c r="B11" s="52"/>
      <c r="C11" s="52"/>
      <c r="D11" s="52"/>
      <c r="E11" s="52"/>
      <c r="F11" s="52"/>
      <c r="G11" s="52"/>
      <c r="H11" s="53"/>
      <c r="I11" s="29">
        <v>304</v>
      </c>
      <c r="J11" s="28">
        <f>+'Bilans I-XII 2015'!E25</f>
        <v>1791176.90861</v>
      </c>
      <c r="K11" s="27">
        <f>+'Bilans I-XII 2015'!F25</f>
        <v>144807</v>
      </c>
    </row>
    <row r="12" spans="1:11" ht="25.5" customHeight="1">
      <c r="A12" s="51" t="s">
        <v>50</v>
      </c>
      <c r="B12" s="52"/>
      <c r="C12" s="52"/>
      <c r="D12" s="52"/>
      <c r="E12" s="52"/>
      <c r="F12" s="52"/>
      <c r="G12" s="52"/>
      <c r="H12" s="53"/>
      <c r="I12" s="29">
        <v>305</v>
      </c>
      <c r="J12" s="28">
        <f>+'Bilans I-XII 2015'!E26</f>
        <v>110268.45414000163</v>
      </c>
      <c r="K12" s="27">
        <f>+'Bilans I-XII 2015'!F26</f>
        <v>48755</v>
      </c>
    </row>
    <row r="13" spans="1:11" ht="25.5" customHeight="1">
      <c r="A13" s="51" t="s">
        <v>49</v>
      </c>
      <c r="B13" s="52"/>
      <c r="C13" s="52"/>
      <c r="D13" s="52"/>
      <c r="E13" s="52"/>
      <c r="F13" s="52"/>
      <c r="G13" s="52"/>
      <c r="H13" s="53"/>
      <c r="I13" s="29">
        <v>306</v>
      </c>
      <c r="J13" s="28">
        <f>+'Bilans I-XII 2015'!E27</f>
        <v>559658.34589000011</v>
      </c>
      <c r="K13" s="27">
        <f>+'Bilans I-XII 2015'!F27</f>
        <v>901322</v>
      </c>
    </row>
    <row r="14" spans="1:11" ht="25.5" customHeight="1">
      <c r="A14" s="73" t="s">
        <v>88</v>
      </c>
      <c r="B14" s="74"/>
      <c r="C14" s="74"/>
      <c r="D14" s="74"/>
      <c r="E14" s="74"/>
      <c r="F14" s="74"/>
      <c r="G14" s="74"/>
      <c r="H14" s="75"/>
      <c r="I14" s="29">
        <v>307</v>
      </c>
      <c r="J14" s="31">
        <f>SUM(J15:J23)</f>
        <v>21101983.868910074</v>
      </c>
      <c r="K14" s="30">
        <f>SUM(K15:K23)</f>
        <v>19621824</v>
      </c>
    </row>
    <row r="15" spans="1:11" ht="25.5" customHeight="1">
      <c r="A15" s="51" t="s">
        <v>47</v>
      </c>
      <c r="B15" s="52"/>
      <c r="C15" s="52"/>
      <c r="D15" s="52"/>
      <c r="E15" s="52"/>
      <c r="F15" s="52"/>
      <c r="G15" s="52"/>
      <c r="H15" s="53"/>
      <c r="I15" s="29">
        <v>308</v>
      </c>
      <c r="J15" s="28">
        <f>+'Bilans I-XII 2015'!E29</f>
        <v>9285455.9013399985</v>
      </c>
      <c r="K15" s="27">
        <f>+'Bilans I-XII 2015'!F29</f>
        <v>8186986</v>
      </c>
    </row>
    <row r="16" spans="1:11" ht="25.5" customHeight="1">
      <c r="A16" s="51" t="s">
        <v>46</v>
      </c>
      <c r="B16" s="52"/>
      <c r="C16" s="52"/>
      <c r="D16" s="52"/>
      <c r="E16" s="52"/>
      <c r="F16" s="52"/>
      <c r="G16" s="52"/>
      <c r="H16" s="53"/>
      <c r="I16" s="29">
        <v>309</v>
      </c>
      <c r="J16" s="28">
        <f>+'Bilans I-XII 2015'!E30</f>
        <v>0</v>
      </c>
      <c r="K16" s="27">
        <f>+'Bilans I-XII 2015'!F30</f>
        <v>0</v>
      </c>
    </row>
    <row r="17" spans="1:11" ht="25.5" customHeight="1">
      <c r="A17" s="51" t="s">
        <v>45</v>
      </c>
      <c r="B17" s="52"/>
      <c r="C17" s="52"/>
      <c r="D17" s="52"/>
      <c r="E17" s="52"/>
      <c r="F17" s="52"/>
      <c r="G17" s="52"/>
      <c r="H17" s="53"/>
      <c r="I17" s="29">
        <v>310</v>
      </c>
      <c r="J17" s="28">
        <f>+'Bilans I-XII 2015'!E31</f>
        <v>1931378.8740780456</v>
      </c>
      <c r="K17" s="27">
        <f>+'Bilans I-XII 2015'!F31</f>
        <v>2031083</v>
      </c>
    </row>
    <row r="18" spans="1:11" ht="25.5" customHeight="1">
      <c r="A18" s="51" t="s">
        <v>44</v>
      </c>
      <c r="B18" s="52"/>
      <c r="C18" s="52"/>
      <c r="D18" s="52"/>
      <c r="E18" s="52"/>
      <c r="F18" s="52"/>
      <c r="G18" s="52"/>
      <c r="H18" s="53"/>
      <c r="I18" s="29">
        <v>311</v>
      </c>
      <c r="J18" s="28">
        <f>+'Bilans I-XII 2015'!E32</f>
        <v>3488422.4924999997</v>
      </c>
      <c r="K18" s="27">
        <f>+'Bilans I-XII 2015'!F32</f>
        <v>3916719</v>
      </c>
    </row>
    <row r="19" spans="1:11" ht="25.5" customHeight="1">
      <c r="A19" s="51" t="s">
        <v>43</v>
      </c>
      <c r="B19" s="52"/>
      <c r="C19" s="52"/>
      <c r="D19" s="52"/>
      <c r="E19" s="52"/>
      <c r="F19" s="52"/>
      <c r="G19" s="52"/>
      <c r="H19" s="53"/>
      <c r="I19" s="29">
        <v>312</v>
      </c>
      <c r="J19" s="28">
        <f>+'Bilans I-XII 2015'!E33</f>
        <v>4071423.4518700005</v>
      </c>
      <c r="K19" s="27">
        <f>+'Bilans I-XII 2015'!F33</f>
        <v>3846912</v>
      </c>
    </row>
    <row r="20" spans="1:11" ht="25.5" customHeight="1">
      <c r="A20" s="51" t="s">
        <v>42</v>
      </c>
      <c r="B20" s="52"/>
      <c r="C20" s="52"/>
      <c r="D20" s="52"/>
      <c r="E20" s="52"/>
      <c r="F20" s="52"/>
      <c r="G20" s="52"/>
      <c r="H20" s="53"/>
      <c r="I20" s="29">
        <v>313</v>
      </c>
      <c r="J20" s="28">
        <f>+'Bilans I-XII 2015'!E34</f>
        <v>0</v>
      </c>
      <c r="K20" s="27">
        <f>+'Bilans I-XII 2015'!F34</f>
        <v>20541</v>
      </c>
    </row>
    <row r="21" spans="1:11" ht="25.5" customHeight="1">
      <c r="A21" s="51" t="s">
        <v>41</v>
      </c>
      <c r="B21" s="52"/>
      <c r="C21" s="52"/>
      <c r="D21" s="52"/>
      <c r="E21" s="52"/>
      <c r="F21" s="52"/>
      <c r="G21" s="52"/>
      <c r="H21" s="53"/>
      <c r="I21" s="29">
        <v>314</v>
      </c>
      <c r="J21" s="28">
        <f>+'Bilans I-XII 2015'!E35</f>
        <v>48022</v>
      </c>
      <c r="K21" s="27">
        <f>+'Bilans I-XII 2015'!F35</f>
        <v>166286</v>
      </c>
    </row>
    <row r="22" spans="1:11" ht="25.5" customHeight="1">
      <c r="A22" s="51" t="s">
        <v>87</v>
      </c>
      <c r="B22" s="52"/>
      <c r="C22" s="52"/>
      <c r="D22" s="52"/>
      <c r="E22" s="52"/>
      <c r="F22" s="52"/>
      <c r="G22" s="52"/>
      <c r="H22" s="53"/>
      <c r="I22" s="29">
        <v>315</v>
      </c>
      <c r="J22" s="28">
        <f>+'Bilans I-XII 2015'!E36</f>
        <v>2248678.9754699999</v>
      </c>
      <c r="K22" s="27">
        <f>+'Bilans I-XII 2015'!F36</f>
        <v>1431811</v>
      </c>
    </row>
    <row r="23" spans="1:11" ht="25.5" customHeight="1">
      <c r="A23" s="51" t="s">
        <v>40</v>
      </c>
      <c r="B23" s="52"/>
      <c r="C23" s="52"/>
      <c r="D23" s="52"/>
      <c r="E23" s="52"/>
      <c r="F23" s="52"/>
      <c r="G23" s="52"/>
      <c r="H23" s="53"/>
      <c r="I23" s="29">
        <v>316</v>
      </c>
      <c r="J23" s="28">
        <f>+'Bilans I-XII 2015'!E37</f>
        <v>28602.173652029524</v>
      </c>
      <c r="K23" s="27">
        <f>+'Bilans I-XII 2015'!F37</f>
        <v>21486</v>
      </c>
    </row>
    <row r="24" spans="1:11" ht="25.5" customHeight="1">
      <c r="A24" s="73" t="s">
        <v>86</v>
      </c>
      <c r="B24" s="74"/>
      <c r="C24" s="74"/>
      <c r="D24" s="74"/>
      <c r="E24" s="74"/>
      <c r="F24" s="74"/>
      <c r="G24" s="74"/>
      <c r="H24" s="75"/>
      <c r="I24" s="29">
        <v>317</v>
      </c>
      <c r="J24" s="31">
        <f>+'Bilans I-XII 2015'!E38</f>
        <v>3237507.4454999231</v>
      </c>
      <c r="K24" s="30">
        <f>+'Bilans I-XII 2015'!F38</f>
        <v>0</v>
      </c>
    </row>
    <row r="25" spans="1:11" ht="25.5" customHeight="1">
      <c r="A25" s="73" t="s">
        <v>85</v>
      </c>
      <c r="B25" s="74"/>
      <c r="C25" s="74"/>
      <c r="D25" s="74"/>
      <c r="E25" s="74"/>
      <c r="F25" s="74"/>
      <c r="G25" s="74"/>
      <c r="H25" s="75"/>
      <c r="I25" s="29">
        <v>318</v>
      </c>
      <c r="J25" s="31">
        <f>+'Bilans I-XII 2015'!E39</f>
        <v>0</v>
      </c>
      <c r="K25" s="30">
        <f>+'Bilans I-XII 2015'!F39</f>
        <v>655159</v>
      </c>
    </row>
    <row r="26" spans="1:11" ht="25.5" customHeight="1">
      <c r="A26" s="70" t="s">
        <v>84</v>
      </c>
      <c r="B26" s="71"/>
      <c r="C26" s="71"/>
      <c r="D26" s="71"/>
      <c r="E26" s="71"/>
      <c r="F26" s="71"/>
      <c r="G26" s="71"/>
      <c r="H26" s="71"/>
      <c r="I26" s="71"/>
      <c r="J26" s="71"/>
      <c r="K26" s="72"/>
    </row>
    <row r="27" spans="1:11" ht="25.5" customHeight="1">
      <c r="A27" s="73" t="s">
        <v>83</v>
      </c>
      <c r="B27" s="74"/>
      <c r="C27" s="74"/>
      <c r="D27" s="74"/>
      <c r="E27" s="74"/>
      <c r="F27" s="74"/>
      <c r="G27" s="74"/>
      <c r="H27" s="75"/>
      <c r="I27" s="29">
        <v>319</v>
      </c>
      <c r="J27" s="31">
        <f>SUM(J28:J32)</f>
        <v>22307393.369491037</v>
      </c>
      <c r="K27" s="30">
        <f>SUM(K28:K32)</f>
        <v>3479469</v>
      </c>
    </row>
    <row r="28" spans="1:11" ht="25.5" customHeight="1">
      <c r="A28" s="51" t="s">
        <v>34</v>
      </c>
      <c r="B28" s="52"/>
      <c r="C28" s="52"/>
      <c r="D28" s="52"/>
      <c r="E28" s="52"/>
      <c r="F28" s="52"/>
      <c r="G28" s="52"/>
      <c r="H28" s="53"/>
      <c r="I28" s="29">
        <v>320</v>
      </c>
      <c r="J28" s="28">
        <f>+'Bilans I-XII 2015'!E42</f>
        <v>3652228.0457899999</v>
      </c>
      <c r="K28" s="27">
        <f>+'Bilans I-XII 2015'!F42</f>
        <v>983</v>
      </c>
    </row>
    <row r="29" spans="1:11" ht="25.5" customHeight="1">
      <c r="A29" s="51" t="s">
        <v>33</v>
      </c>
      <c r="B29" s="52"/>
      <c r="C29" s="52"/>
      <c r="D29" s="52"/>
      <c r="E29" s="52"/>
      <c r="F29" s="52"/>
      <c r="G29" s="52"/>
      <c r="H29" s="53"/>
      <c r="I29" s="29">
        <v>321</v>
      </c>
      <c r="J29" s="28">
        <f>+'Bilans I-XII 2015'!E43</f>
        <v>7299.5730000000003</v>
      </c>
      <c r="K29" s="27">
        <f>+'Bilans I-XII 2015'!F43</f>
        <v>14093</v>
      </c>
    </row>
    <row r="30" spans="1:11" ht="25.5" customHeight="1">
      <c r="A30" s="51" t="s">
        <v>82</v>
      </c>
      <c r="B30" s="52"/>
      <c r="C30" s="52"/>
      <c r="D30" s="52"/>
      <c r="E30" s="52"/>
      <c r="F30" s="52"/>
      <c r="G30" s="52"/>
      <c r="H30" s="53"/>
      <c r="I30" s="29">
        <v>322</v>
      </c>
      <c r="J30" s="28">
        <f>+'Bilans I-XII 2015'!E44</f>
        <v>18470554.046230003</v>
      </c>
      <c r="K30" s="27">
        <f>+'Bilans I-XII 2015'!F44</f>
        <v>3365781</v>
      </c>
    </row>
    <row r="31" spans="1:11" ht="25.5" customHeight="1">
      <c r="A31" s="51" t="s">
        <v>31</v>
      </c>
      <c r="B31" s="52"/>
      <c r="C31" s="52"/>
      <c r="D31" s="52"/>
      <c r="E31" s="52"/>
      <c r="F31" s="52"/>
      <c r="G31" s="52"/>
      <c r="H31" s="53"/>
      <c r="I31" s="29">
        <v>323</v>
      </c>
      <c r="J31" s="28">
        <f>+'Bilans I-XII 2015'!E45</f>
        <v>177311.704471034</v>
      </c>
      <c r="K31" s="27">
        <f>+'Bilans I-XII 2015'!F45</f>
        <v>92417</v>
      </c>
    </row>
    <row r="32" spans="1:11" ht="25.5" customHeight="1">
      <c r="A32" s="51" t="s">
        <v>30</v>
      </c>
      <c r="B32" s="52"/>
      <c r="C32" s="52"/>
      <c r="D32" s="52"/>
      <c r="E32" s="52"/>
      <c r="F32" s="52"/>
      <c r="G32" s="52"/>
      <c r="H32" s="53"/>
      <c r="I32" s="29">
        <v>324</v>
      </c>
      <c r="J32" s="28">
        <f>+'Bilans I-XII 2015'!E46</f>
        <v>0</v>
      </c>
      <c r="K32" s="27">
        <f>+'Bilans I-XII 2015'!F46</f>
        <v>6195</v>
      </c>
    </row>
    <row r="33" spans="1:11" ht="25.5" customHeight="1">
      <c r="A33" s="73" t="s">
        <v>81</v>
      </c>
      <c r="B33" s="74"/>
      <c r="C33" s="74"/>
      <c r="D33" s="74"/>
      <c r="E33" s="74"/>
      <c r="F33" s="74"/>
      <c r="G33" s="74"/>
      <c r="H33" s="75"/>
      <c r="I33" s="29">
        <v>325</v>
      </c>
      <c r="J33" s="31">
        <f>SUM(J34:J37)</f>
        <v>31639948.070489999</v>
      </c>
      <c r="K33" s="30">
        <f>SUM(K34:K37)</f>
        <v>3976743</v>
      </c>
    </row>
    <row r="34" spans="1:11" ht="25.5" customHeight="1">
      <c r="A34" s="51" t="s">
        <v>29</v>
      </c>
      <c r="B34" s="52"/>
      <c r="C34" s="52"/>
      <c r="D34" s="52"/>
      <c r="E34" s="52"/>
      <c r="F34" s="52"/>
      <c r="G34" s="52"/>
      <c r="H34" s="53"/>
      <c r="I34" s="29">
        <v>326</v>
      </c>
      <c r="J34" s="28">
        <f>+'Bilans I-XII 2015'!E48</f>
        <v>11336053.91333</v>
      </c>
      <c r="K34" s="27">
        <f>+'Bilans I-XII 2015'!F48</f>
        <v>363281</v>
      </c>
    </row>
    <row r="35" spans="1:11" ht="25.5" customHeight="1">
      <c r="A35" s="51" t="s">
        <v>80</v>
      </c>
      <c r="B35" s="52"/>
      <c r="C35" s="52"/>
      <c r="D35" s="52"/>
      <c r="E35" s="52"/>
      <c r="F35" s="52"/>
      <c r="G35" s="52"/>
      <c r="H35" s="53"/>
      <c r="I35" s="29">
        <v>327</v>
      </c>
      <c r="J35" s="28">
        <f>+'Bilans I-XII 2015'!E49</f>
        <v>73709.916859999998</v>
      </c>
      <c r="K35" s="27">
        <f>+'Bilans I-XII 2015'!F49</f>
        <v>290388</v>
      </c>
    </row>
    <row r="36" spans="1:11" ht="25.5" customHeight="1">
      <c r="A36" s="51" t="s">
        <v>79</v>
      </c>
      <c r="B36" s="52"/>
      <c r="C36" s="52"/>
      <c r="D36" s="52"/>
      <c r="E36" s="52"/>
      <c r="F36" s="52"/>
      <c r="G36" s="52"/>
      <c r="H36" s="53"/>
      <c r="I36" s="29">
        <v>328</v>
      </c>
      <c r="J36" s="28">
        <f>+'Bilans I-XII 2015'!E50</f>
        <v>20228260.2403</v>
      </c>
      <c r="K36" s="27">
        <f>+'Bilans I-XII 2015'!F50</f>
        <v>3323074</v>
      </c>
    </row>
    <row r="37" spans="1:11" ht="25.5" customHeight="1">
      <c r="A37" s="51" t="s">
        <v>27</v>
      </c>
      <c r="B37" s="52"/>
      <c r="C37" s="52"/>
      <c r="D37" s="52"/>
      <c r="E37" s="52"/>
      <c r="F37" s="52"/>
      <c r="G37" s="52"/>
      <c r="H37" s="53"/>
      <c r="I37" s="29">
        <v>329</v>
      </c>
      <c r="J37" s="28">
        <v>1924</v>
      </c>
      <c r="K37" s="27">
        <v>0</v>
      </c>
    </row>
    <row r="38" spans="1:11" ht="25.5" customHeight="1">
      <c r="A38" s="73" t="s">
        <v>78</v>
      </c>
      <c r="B38" s="74"/>
      <c r="C38" s="74"/>
      <c r="D38" s="74"/>
      <c r="E38" s="74"/>
      <c r="F38" s="74"/>
      <c r="G38" s="74"/>
      <c r="H38" s="75"/>
      <c r="I38" s="29">
        <v>330</v>
      </c>
      <c r="J38" s="31">
        <f>+'Bilans I-XII 2015'!E51</f>
        <v>0</v>
      </c>
      <c r="K38" s="30">
        <f>+'Bilans I-XII 2015'!F51</f>
        <v>0</v>
      </c>
    </row>
    <row r="39" spans="1:11" ht="25.5" customHeight="1">
      <c r="A39" s="73" t="s">
        <v>77</v>
      </c>
      <c r="B39" s="74"/>
      <c r="C39" s="74"/>
      <c r="D39" s="74"/>
      <c r="E39" s="74"/>
      <c r="F39" s="74"/>
      <c r="G39" s="74"/>
      <c r="H39" s="75"/>
      <c r="I39" s="29">
        <v>331</v>
      </c>
      <c r="J39" s="31">
        <f>+'Bilans I-XII 2015'!E52</f>
        <v>9330630.7009989619</v>
      </c>
      <c r="K39" s="30">
        <f>+'Bilans I-XII 2015'!F52</f>
        <v>497274</v>
      </c>
    </row>
    <row r="40" spans="1:11" ht="25.5" customHeight="1">
      <c r="A40" s="70" t="s">
        <v>76</v>
      </c>
      <c r="B40" s="71"/>
      <c r="C40" s="71"/>
      <c r="D40" s="71"/>
      <c r="E40" s="71"/>
      <c r="F40" s="71"/>
      <c r="G40" s="71"/>
      <c r="H40" s="71"/>
      <c r="I40" s="71"/>
      <c r="J40" s="71"/>
      <c r="K40" s="72"/>
    </row>
    <row r="41" spans="1:11" ht="25.5" customHeight="1">
      <c r="A41" s="73" t="s">
        <v>75</v>
      </c>
      <c r="B41" s="74"/>
      <c r="C41" s="74"/>
      <c r="D41" s="74"/>
      <c r="E41" s="74"/>
      <c r="F41" s="74"/>
      <c r="G41" s="74"/>
      <c r="H41" s="75"/>
      <c r="I41" s="29">
        <v>332</v>
      </c>
      <c r="J41" s="31">
        <f>SUM(J42:J44)</f>
        <v>0</v>
      </c>
      <c r="K41" s="30">
        <f>SUM(K42:K44)</f>
        <v>4799999</v>
      </c>
    </row>
    <row r="42" spans="1:11" ht="25.5" customHeight="1">
      <c r="A42" s="51" t="s">
        <v>21</v>
      </c>
      <c r="B42" s="52"/>
      <c r="C42" s="52"/>
      <c r="D42" s="52"/>
      <c r="E42" s="52"/>
      <c r="F42" s="52"/>
      <c r="G42" s="52"/>
      <c r="H42" s="53"/>
      <c r="I42" s="29">
        <v>333</v>
      </c>
      <c r="J42" s="28">
        <f>+'Bilans I-XII 2015'!E55</f>
        <v>0</v>
      </c>
      <c r="K42" s="27">
        <f>+'Bilans I-XII 2015'!F55</f>
        <v>4799999</v>
      </c>
    </row>
    <row r="43" spans="1:11" ht="25.5" customHeight="1">
      <c r="A43" s="51" t="s">
        <v>20</v>
      </c>
      <c r="B43" s="52"/>
      <c r="C43" s="52"/>
      <c r="D43" s="52"/>
      <c r="E43" s="52"/>
      <c r="F43" s="52"/>
      <c r="G43" s="52"/>
      <c r="H43" s="53"/>
      <c r="I43" s="29">
        <v>334</v>
      </c>
      <c r="J43" s="28">
        <f>+'Bilans I-XII 2015'!E56</f>
        <v>0</v>
      </c>
      <c r="K43" s="27">
        <f>+'Bilans I-XII 2015'!F57+'Bilans I-XII 2015'!F56</f>
        <v>0</v>
      </c>
    </row>
    <row r="44" spans="1:11" ht="25.5" customHeight="1">
      <c r="A44" s="51" t="s">
        <v>19</v>
      </c>
      <c r="B44" s="52"/>
      <c r="C44" s="52"/>
      <c r="D44" s="52"/>
      <c r="E44" s="52"/>
      <c r="F44" s="52"/>
      <c r="G44" s="52"/>
      <c r="H44" s="53"/>
      <c r="I44" s="29">
        <v>335</v>
      </c>
      <c r="J44" s="28">
        <f>+'Bilans I-XII 2015'!E59</f>
        <v>0</v>
      </c>
      <c r="K44" s="27">
        <f>+'Bilans I-XII 2015'!F58+'Bilans I-XII 2015'!F59</f>
        <v>0</v>
      </c>
    </row>
    <row r="45" spans="1:11" ht="25.5" customHeight="1">
      <c r="A45" s="73" t="s">
        <v>74</v>
      </c>
      <c r="B45" s="74"/>
      <c r="C45" s="74"/>
      <c r="D45" s="74"/>
      <c r="E45" s="74"/>
      <c r="F45" s="74"/>
      <c r="G45" s="74"/>
      <c r="H45" s="75"/>
      <c r="I45" s="29">
        <v>336</v>
      </c>
      <c r="J45" s="31">
        <f>SUM(J46:J49)</f>
        <v>0</v>
      </c>
      <c r="K45" s="30">
        <f>SUM(K46:K49)</f>
        <v>0</v>
      </c>
    </row>
    <row r="46" spans="1:11" ht="25.5" customHeight="1">
      <c r="A46" s="51" t="s">
        <v>17</v>
      </c>
      <c r="B46" s="52"/>
      <c r="C46" s="52"/>
      <c r="D46" s="52"/>
      <c r="E46" s="52"/>
      <c r="F46" s="52"/>
      <c r="G46" s="52"/>
      <c r="H46" s="53"/>
      <c r="I46" s="29">
        <v>337</v>
      </c>
      <c r="J46" s="28">
        <f>+'Bilans I-XII 2015'!E61</f>
        <v>0</v>
      </c>
      <c r="K46" s="27">
        <f>+'Bilans I-XII 2015'!F61</f>
        <v>0</v>
      </c>
    </row>
    <row r="47" spans="1:11" ht="25.5" customHeight="1">
      <c r="A47" s="51" t="s">
        <v>73</v>
      </c>
      <c r="B47" s="52"/>
      <c r="C47" s="52"/>
      <c r="D47" s="52"/>
      <c r="E47" s="52"/>
      <c r="F47" s="52"/>
      <c r="G47" s="52"/>
      <c r="H47" s="53"/>
      <c r="I47" s="29">
        <v>338</v>
      </c>
      <c r="J47" s="28">
        <f>+'Bilans I-XII 2015'!E63+'Bilans I-XII 2015'!E62</f>
        <v>0</v>
      </c>
      <c r="K47" s="27">
        <f>+'Bilans I-XII 2015'!F62</f>
        <v>0</v>
      </c>
    </row>
    <row r="48" spans="1:11" ht="25.5" customHeight="1">
      <c r="A48" s="51" t="s">
        <v>16</v>
      </c>
      <c r="B48" s="52"/>
      <c r="C48" s="52"/>
      <c r="D48" s="52"/>
      <c r="E48" s="52"/>
      <c r="F48" s="52"/>
      <c r="G48" s="52"/>
      <c r="H48" s="53"/>
      <c r="I48" s="29">
        <v>339</v>
      </c>
      <c r="J48" s="28">
        <f>+'Bilans I-XII 2015'!E66</f>
        <v>0</v>
      </c>
      <c r="K48" s="27">
        <f>+'Bilans I-XII 2015'!F66</f>
        <v>0</v>
      </c>
    </row>
    <row r="49" spans="1:11" ht="25.5" customHeight="1">
      <c r="A49" s="51" t="s">
        <v>72</v>
      </c>
      <c r="B49" s="52"/>
      <c r="C49" s="52"/>
      <c r="D49" s="52"/>
      <c r="E49" s="52"/>
      <c r="F49" s="52"/>
      <c r="G49" s="52"/>
      <c r="H49" s="53"/>
      <c r="I49" s="29">
        <v>340</v>
      </c>
      <c r="J49" s="28">
        <f>+'Bilans I-XII 2015'!E67</f>
        <v>0</v>
      </c>
      <c r="K49" s="27">
        <f>+'Bilans I-XII 2015'!F67</f>
        <v>0</v>
      </c>
    </row>
    <row r="50" spans="1:11" ht="25.5" customHeight="1">
      <c r="A50" s="73" t="s">
        <v>71</v>
      </c>
      <c r="B50" s="74"/>
      <c r="C50" s="74"/>
      <c r="D50" s="74"/>
      <c r="E50" s="74"/>
      <c r="F50" s="74"/>
      <c r="G50" s="74"/>
      <c r="H50" s="75"/>
      <c r="I50" s="29">
        <v>341</v>
      </c>
      <c r="J50" s="31">
        <f>+'Bilans I-XII 2015'!E68</f>
        <v>0</v>
      </c>
      <c r="K50" s="30">
        <f>+'Bilans I-XII 2015'!F68</f>
        <v>3799999</v>
      </c>
    </row>
    <row r="51" spans="1:11" ht="25.5" customHeight="1">
      <c r="A51" s="73" t="s">
        <v>70</v>
      </c>
      <c r="B51" s="74"/>
      <c r="C51" s="74"/>
      <c r="D51" s="74"/>
      <c r="E51" s="74"/>
      <c r="F51" s="74"/>
      <c r="G51" s="74"/>
      <c r="H51" s="75"/>
      <c r="I51" s="29">
        <v>342</v>
      </c>
      <c r="J51" s="31">
        <f>+'Bilans I-XII 2015'!E69</f>
        <v>0</v>
      </c>
      <c r="K51" s="30">
        <f>+'Bilans I-XII 2015'!F69</f>
        <v>0</v>
      </c>
    </row>
    <row r="52" spans="1:11" ht="25.5" customHeight="1">
      <c r="A52" s="51" t="s">
        <v>69</v>
      </c>
      <c r="B52" s="52"/>
      <c r="C52" s="52"/>
      <c r="D52" s="52"/>
      <c r="E52" s="52"/>
      <c r="F52" s="52"/>
      <c r="G52" s="52"/>
      <c r="H52" s="53"/>
      <c r="I52" s="29">
        <v>343</v>
      </c>
      <c r="J52" s="31">
        <f>+'Bilans I-XII 2015'!E70</f>
        <v>46646884.683901034</v>
      </c>
      <c r="K52" s="30">
        <f>+'Bilans I-XII 2015'!F70</f>
        <v>27246133</v>
      </c>
    </row>
    <row r="53" spans="1:11" ht="25.5" customHeight="1">
      <c r="A53" s="51" t="s">
        <v>68</v>
      </c>
      <c r="B53" s="52"/>
      <c r="C53" s="52"/>
      <c r="D53" s="52"/>
      <c r="E53" s="52"/>
      <c r="F53" s="52"/>
      <c r="G53" s="52"/>
      <c r="H53" s="53"/>
      <c r="I53" s="29">
        <v>344</v>
      </c>
      <c r="J53" s="31">
        <f>+'Bilans I-XII 2015'!E71</f>
        <v>52740007.939400077</v>
      </c>
      <c r="K53" s="30">
        <f>+'Bilans I-XII 2015'!F71</f>
        <v>24598567</v>
      </c>
    </row>
    <row r="54" spans="1:11" ht="25.5" customHeight="1">
      <c r="A54" s="51" t="s">
        <v>67</v>
      </c>
      <c r="B54" s="52"/>
      <c r="C54" s="52"/>
      <c r="D54" s="52"/>
      <c r="E54" s="52"/>
      <c r="F54" s="52"/>
      <c r="G54" s="52"/>
      <c r="H54" s="53"/>
      <c r="I54" s="29">
        <v>345</v>
      </c>
      <c r="J54" s="31">
        <f>+'Bilans I-XII 2015'!E72</f>
        <v>0</v>
      </c>
      <c r="K54" s="30">
        <f>+'Bilans I-XII 2015'!F72</f>
        <v>2647566</v>
      </c>
    </row>
    <row r="55" spans="1:11" ht="25.5" customHeight="1">
      <c r="A55" s="51" t="s">
        <v>66</v>
      </c>
      <c r="B55" s="52"/>
      <c r="C55" s="52"/>
      <c r="D55" s="52"/>
      <c r="E55" s="52"/>
      <c r="F55" s="52"/>
      <c r="G55" s="52"/>
      <c r="H55" s="53"/>
      <c r="I55" s="29">
        <v>346</v>
      </c>
      <c r="J55" s="31">
        <f>+'Bilans I-XII 2015'!E73</f>
        <v>6093123.2554990426</v>
      </c>
      <c r="K55" s="30">
        <f>+'Bilans I-XII 2015'!F73</f>
        <v>0</v>
      </c>
    </row>
    <row r="56" spans="1:11" ht="25.5" customHeight="1">
      <c r="A56" s="51" t="s">
        <v>65</v>
      </c>
      <c r="B56" s="52"/>
      <c r="C56" s="52"/>
      <c r="D56" s="52"/>
      <c r="E56" s="52"/>
      <c r="F56" s="52"/>
      <c r="G56" s="52"/>
      <c r="H56" s="53"/>
      <c r="I56" s="29">
        <v>347</v>
      </c>
      <c r="J56" s="28">
        <f>+'Bilans I-XII 2015'!E74</f>
        <v>7070077</v>
      </c>
      <c r="K56" s="27">
        <f>+'Bilans I-XII 2015'!F74</f>
        <v>4266083</v>
      </c>
    </row>
    <row r="57" spans="1:11" ht="25.5" customHeight="1">
      <c r="A57" s="51" t="s">
        <v>64</v>
      </c>
      <c r="B57" s="52"/>
      <c r="C57" s="52"/>
      <c r="D57" s="52"/>
      <c r="E57" s="52"/>
      <c r="F57" s="52"/>
      <c r="G57" s="52"/>
      <c r="H57" s="53"/>
      <c r="I57" s="29">
        <v>348</v>
      </c>
      <c r="J57" s="28">
        <f>+'Bilans I-XII 2015'!E75</f>
        <v>39926.258819041621</v>
      </c>
      <c r="K57" s="27">
        <f>+'Bilans I-XII 2015'!F75</f>
        <v>192189</v>
      </c>
    </row>
    <row r="58" spans="1:11" ht="25.5" customHeight="1">
      <c r="A58" s="51" t="s">
        <v>63</v>
      </c>
      <c r="B58" s="52"/>
      <c r="C58" s="52"/>
      <c r="D58" s="52"/>
      <c r="E58" s="52"/>
      <c r="F58" s="52"/>
      <c r="G58" s="52"/>
      <c r="H58" s="53"/>
      <c r="I58" s="29">
        <v>349</v>
      </c>
      <c r="J58" s="28">
        <f>+'Bilans I-XII 2015'!E76</f>
        <v>0</v>
      </c>
      <c r="K58" s="27">
        <f>+'Bilans I-XII 2015'!F76</f>
        <v>35761</v>
      </c>
    </row>
    <row r="59" spans="1:11" ht="25.5" customHeight="1" thickBot="1">
      <c r="A59" s="76" t="s">
        <v>62</v>
      </c>
      <c r="B59" s="77"/>
      <c r="C59" s="77"/>
      <c r="D59" s="77"/>
      <c r="E59" s="77"/>
      <c r="F59" s="77"/>
      <c r="G59" s="77"/>
      <c r="H59" s="78"/>
      <c r="I59" s="26">
        <v>350</v>
      </c>
      <c r="J59" s="25">
        <f>+'Bilans I-XII 2015'!E77</f>
        <v>1016880.0033199991</v>
      </c>
      <c r="K59" s="24">
        <f>+'Bilans I-XII 2015'!F77</f>
        <v>7070077</v>
      </c>
    </row>
  </sheetData>
  <protectedRanges>
    <protectedRange sqref="F3:G4 G2" name="Range1"/>
    <protectedRange sqref="F2" name="Range1_1"/>
  </protectedRanges>
  <mergeCells count="61">
    <mergeCell ref="A59:H59"/>
    <mergeCell ref="A48:H48"/>
    <mergeCell ref="A49:H49"/>
    <mergeCell ref="A50:H50"/>
    <mergeCell ref="A51:H51"/>
    <mergeCell ref="A52:H52"/>
    <mergeCell ref="A53:H53"/>
    <mergeCell ref="A54:H54"/>
    <mergeCell ref="A55:H55"/>
    <mergeCell ref="A56:H56"/>
    <mergeCell ref="A57:H57"/>
    <mergeCell ref="A58:H58"/>
    <mergeCell ref="A47:H47"/>
    <mergeCell ref="A36:H36"/>
    <mergeCell ref="A37:H37"/>
    <mergeCell ref="A38:H38"/>
    <mergeCell ref="A39:H39"/>
    <mergeCell ref="A40:K40"/>
    <mergeCell ref="A41:H41"/>
    <mergeCell ref="A42:H42"/>
    <mergeCell ref="A43:H43"/>
    <mergeCell ref="A44:H44"/>
    <mergeCell ref="A45:H45"/>
    <mergeCell ref="A46:H46"/>
    <mergeCell ref="A35:H35"/>
    <mergeCell ref="A24:H24"/>
    <mergeCell ref="A25:H25"/>
    <mergeCell ref="A26:K26"/>
    <mergeCell ref="A27:H27"/>
    <mergeCell ref="A28:H28"/>
    <mergeCell ref="A29:H29"/>
    <mergeCell ref="A30:H30"/>
    <mergeCell ref="A31:H31"/>
    <mergeCell ref="A32:H32"/>
    <mergeCell ref="A33:H33"/>
    <mergeCell ref="A34:H34"/>
    <mergeCell ref="A23:H23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11:H11"/>
    <mergeCell ref="A1:K1"/>
    <mergeCell ref="B2:C2"/>
    <mergeCell ref="E2:F2"/>
    <mergeCell ref="J3:K3"/>
    <mergeCell ref="A4:H5"/>
    <mergeCell ref="I4:I5"/>
    <mergeCell ref="J4:K4"/>
    <mergeCell ref="A6:H6"/>
    <mergeCell ref="A7:K7"/>
    <mergeCell ref="A8:H8"/>
    <mergeCell ref="A9:H9"/>
    <mergeCell ref="A10:H10"/>
  </mergeCells>
  <conditionalFormatting sqref="J41:K59 J27:K39 J8:K25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Bilans I-XII 2015</vt:lpstr>
      <vt:lpstr>Komisija HoV</vt:lpstr>
    </vt:vector>
  </TitlesOfParts>
  <Company>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2015-04-22T06:45:00Z</cp:lastPrinted>
  <dcterms:created xsi:type="dcterms:W3CDTF">2015-03-12T08:42:34Z</dcterms:created>
  <dcterms:modified xsi:type="dcterms:W3CDTF">2016-03-02T09:08:13Z</dcterms:modified>
</cp:coreProperties>
</file>